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2DC3AE25-32BC-4783-90A7-F8602DE828F2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<sst xmlns="http://schemas.openxmlformats.org/spreadsheetml/2006/main" count="672" uniqueCount="354">
  <si>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</si>
  <si>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</si>
  <si>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</si>
  <si>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</si>
  <si>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</si>
  <si>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</si>
  <si>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</si>
  <si>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</si>
  <si>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</si>
  <si>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</si>
  <si>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</si>
  <si>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</si>
  <si>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</si>
  <si>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</si>
  <si>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</si>
  <si>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</si>
  <si>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</si>
  <si>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</si>
  <si>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</si>
  <si>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</si>
  <si>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</si>
  <si>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</si>
  <si>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</si>
  <si>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</si>
  <si>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</si>
  <si>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</si>
  <si>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</si>
  <si>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</si>
  <si>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</si>
  <si>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</si>
  <si>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</si>
  <si>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</si>
  <si>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</si>
  <si>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</si>
  <si>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</si>
  <si>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</si>
  <si>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</si>
  <si>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</si>
  <si>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</si>
  <si>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</si>
  <si>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</si>
  <si>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</si>
  <si>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</si>
  <si>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</si>
  <si>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</si>
  <si>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</si>
  <si>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</si>
  <si>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</si>
  <si>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</si>
  <si>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</si>
  <si>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</si>
  <si>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</si>
  <si>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</si>
  <si>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</si>
  <si>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</si>
  <si>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</si>
  <si>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</si>
  <si>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</si>
  <si>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</si>
  <si>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</si>
  <si>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</si>
  <si>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</si>
  <si>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</si>
  <si>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</si>
  <si>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</si>
  <si>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</si>
  <si>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</si>
  <si>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</si>
  <si>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</si>
  <si>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</si>
  <si>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</si>
  <si>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</si>
  <si>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</si>
  <si>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</si>
  <si>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</si>
  <si>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</si>
  <si>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</si>
  <si>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</si>
  <si>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</si>
  <si>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</si>
  <si>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</si>
  <si>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</si>
  <si>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</si>
  <si>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</si>
  <si>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</si>
  <si>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</si>
  <si>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</si>
  <si>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</si>
  <si>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</si>
  <si>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</si>
  <si>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</si>
  <si>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</si>
  <si>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</si>
  <si>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</si>
  <si>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</si>
  <si>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</si>
  <si>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</si>
  <si>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</si>
  <si>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</si>
  <si>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</si>
  <si>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</si>
  <si>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</si>
  <si>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</si>
  <si>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</si>
  <si>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</si>
  <si>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</si>
  <si>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</si>
  <si>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</si>
  <si>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</si>
  <si>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</si>
  <si>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</si>
  <si>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</si>
  <si>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</si>
  <si>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</si>
  <si>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</si>
  <si>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</si>
  <si>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</si>
  <si>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</si>
  <si>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</si>
  <si>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</si>
  <si>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</si>
  <si>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</si>
  <si>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</si>
  <si>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</si>
  <si>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</si>
  <si>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</si>
  <si>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</si>
  <si>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</si>
  <si>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</si>
  <si>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</si>
  <si>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</si>
  <si>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</si>
  <si>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</si>
  <si>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</si>
  <si>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</si>
  <si>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</si>
  <si>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</si>
  <si>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</si>
  <si>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</si>
  <si>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</si>
  <si>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</si>
  <si>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</si>
  <si>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</si>
  <si>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</si>
  <si>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</si>
  <si>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</si>
  <si>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</si>
  <si>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</si>
  <si>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</si>
  <si>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</si>
  <si>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</si>
  <si>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</si>
  <si>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</si>
  <si>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</si>
  <si>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</si>
  <si>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</si>
  <si>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</si>
  <si>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</si>
  <si>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</si>
  <si>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</si>
  <si>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</si>
  <si>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</si>
  <si>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</si>
  <si>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</si>
  <si>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</si>
  <si>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</si>
  <si>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</si>
  <si>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</si>
  <si>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</si>
  <si>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</si>
  <si>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</si>
  <si>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</si>
  <si>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</si>
  <si>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</si>
  <si>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</si>
  <si>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</si>
  <si>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</si>
  <si>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</si>
  <si>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</si>
  <si>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</si>
  <si>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</si>
  <si>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</si>
  <si>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</si>
  <si>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</si>
  <si>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</si>
  <si>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</si>
  <si>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</si>
  <si>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</si>
  <si>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</si>
  <si>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</si>
  <si>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</si>
  <si>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</si>
  <si>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</si>
  <si>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</si>
  <si>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</si>
  <si>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</si>
  <si>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</si>
  <si>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</si>
  <si>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</si>
  <si>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</si>
  <si>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</si>
  <si>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</si>
  <si>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</si>
  <si>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</si>
  <si>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</si>
  <si>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</si>
  <si>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</si>
  <si>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</si>
  <si>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</si>
  <si>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</si>
  <si>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</si>
  <si>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</si>
  <si>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</si>
  <si>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</si>
  <si>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</si>
  <si>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</si>
  <si>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</si>
  <si>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</si>
  <si>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</si>
  <si>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</si>
  <si>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</si>
  <si>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</si>
  <si>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</si>
  <si>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</si>
  <si>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</si>
  <si>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</si>
  <si>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</si>
  <si>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</si>
  <si>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</si>
  <si>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</si>
  <si>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</si>
  <si>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</si>
  <si>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</si>
  <si>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</si>
  <si>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</si>
  <si>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</si>
  <si>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</si>
  <si>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</si>
  <si>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</si>
  <si>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</si>
  <si>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</si>
  <si>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</si>
  <si>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</si>
  <si>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</si>
  <si>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</si>
  <si>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</si>
  <si>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</si>
  <si>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</si>
  <si>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</si>
  <si>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</si>
  <si>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</si>
  <si>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</si>
  <si>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</si>
  <si>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</si>
  <si>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</si>
  <si>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</si>
  <si>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</si>
  <si>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</si>
  <si>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</si>
  <si>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</si>
  <si>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</si>
  <si>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</si>
  <si>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</si>
  <si>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</si>
  <si>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</si>
  <si>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</si>
  <si>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</si>
  <si>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</si>
  <si>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</si>
  <si>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</si>
  <si>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</si>
  <si>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</si>
  <si>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</si>
  <si>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</si>
  <si>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</si>
  <si>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</si>
  <si>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</si>
  <si>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</si>
  <si>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</si>
  <si>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</si>
  <si>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</si>
  <si>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</si>
  <si>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</si>
  <si>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</si>
  <si>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</si>
  <si>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</si>
  <si>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</si>
  <si>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</si>
  <si>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</si>
  <si>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</si>
  <si>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</si>
  <si>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</si>
  <si>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</si>
  <si>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</si>
  <si>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</si>
  <si>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</si>
  <si>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</si>
  <si>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</si>
  <si>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</si>
  <si>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</si>
  <si>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</si>
  <si>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</si>
  <si>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</si>
  <si>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</si>
  <si>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</si>
  <si>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</si>
  <si>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</si>
  <si>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</si>
  <si>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</si>
  <si>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</si>
  <si>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</si>
  <si>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</si>
  <si>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</si>
  <si>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</si>
  <si>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</si>
  <si>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</si>
  <si>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</si>
  <si>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</si>
  <si>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</si>
  <si>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</si>
  <si>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</si>
  <si>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</si>
  <si>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</si>
  <si>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</si>
  <si>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</si>
  <si>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</si>
  <si>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</si>
  <si>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</si>
  <si>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</si>
  <si>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</si>
  <si>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</si>
  <si>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</si>
  <si>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SIACAP (*)</t>
  </si>
  <si>
    <t>(*) Datos a Diciembre 2020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</si>
  <si>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</si>
  <si>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</si>
  <si>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</si>
  <si>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</si>
  <si>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</si>
  <si>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</si>
  <si>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</si>
  <si>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</si>
  <si>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Al 31 de Marzo 2022</t>
  </si>
  <si>
    <t>MICI (**)</t>
  </si>
  <si>
    <t>Total Seg Jun 2022</t>
  </si>
  <si>
    <t>Al 31 de Junio 2022</t>
  </si>
  <si>
    <t>(**) Datos de Diciembre 2021</t>
  </si>
  <si>
    <t>Total Seg Sept 2022</t>
  </si>
  <si>
    <t>Total Seg Dic 2022</t>
  </si>
  <si>
    <t>Total Seg Marz 2023</t>
  </si>
  <si>
    <t>Total Seg Jun 2023</t>
  </si>
  <si>
    <t>Total Seg Sept 2023</t>
  </si>
  <si>
    <t>Diciembre 2022/Diciembre 2023</t>
  </si>
  <si>
    <t>Total Seg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</si>
</sst>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7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52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5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316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7">
        <v>0.31</v>
      </c>
      <c r="D8" s="322">
        <v>0.2313212211404877</v>
      </c>
    </row>
    <row r="9" spans="1:4" x14ac:dyDescent="0.35">
      <c r="A9" s="259" t="s">
        <v>266</v>
      </c>
      <c r="B9" s="260">
        <v>0.20804470173556547</v>
      </c>
      <c r="C9" s="317">
        <v>0.5</v>
      </c>
      <c r="D9" s="322">
        <v>0.37479495894559872</v>
      </c>
    </row>
    <row r="10" spans="1:4" x14ac:dyDescent="0.35">
      <c r="A10" s="261" t="s">
        <v>267</v>
      </c>
      <c r="B10" s="311"/>
      <c r="C10" s="311"/>
      <c r="D10" s="262"/>
    </row>
    <row r="11" spans="1:4" x14ac:dyDescent="0.35">
      <c r="A11" s="256"/>
      <c r="B11" s="312"/>
      <c r="C11" s="312"/>
      <c r="D11" s="263"/>
    </row>
    <row r="12" spans="1:4" x14ac:dyDescent="0.35">
      <c r="A12" s="259" t="s">
        <v>268</v>
      </c>
      <c r="B12" s="268">
        <v>1.5053520588123712E-2</v>
      </c>
      <c r="C12" s="314">
        <v>0.05</v>
      </c>
      <c r="D12" s="323">
        <v>5.6211087377032252E-2</v>
      </c>
    </row>
    <row r="13" spans="1:4" x14ac:dyDescent="0.35">
      <c r="A13" s="259" t="s">
        <v>269</v>
      </c>
      <c r="B13" s="268">
        <v>0.11774700441232241</v>
      </c>
      <c r="C13" s="314">
        <v>0.15</v>
      </c>
      <c r="D13" s="323">
        <v>0.14683964123371271</v>
      </c>
    </row>
    <row r="14" spans="1:4" x14ac:dyDescent="0.35">
      <c r="A14" s="261" t="s">
        <v>270</v>
      </c>
      <c r="B14" s="311"/>
      <c r="C14" s="315"/>
      <c r="D14" s="262"/>
    </row>
    <row r="15" spans="1:4" x14ac:dyDescent="0.35">
      <c r="A15" s="256"/>
      <c r="B15" s="312"/>
      <c r="C15" s="316"/>
      <c r="D15" s="263"/>
    </row>
    <row r="16" spans="1:4" x14ac:dyDescent="0.35">
      <c r="A16" s="259" t="s">
        <v>271</v>
      </c>
      <c r="B16" s="260">
        <v>0.12784631475982022</v>
      </c>
      <c r="C16" s="317">
        <v>0.36</v>
      </c>
      <c r="D16" s="322">
        <v>0.38280594330495293</v>
      </c>
    </row>
    <row r="17" spans="1:4" x14ac:dyDescent="0.35">
      <c r="A17" s="264" t="s">
        <v>272</v>
      </c>
      <c r="B17" s="320">
        <v>0.15739658537834172</v>
      </c>
      <c r="C17" s="321">
        <v>0.83</v>
      </c>
      <c r="D17" s="324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313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3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35">
      <c r="A10" s="261" t="s">
        <v>267</v>
      </c>
      <c r="B10" s="311"/>
      <c r="C10" s="311"/>
      <c r="D10" s="262"/>
    </row>
    <row r="11" spans="1:4" x14ac:dyDescent="0.35">
      <c r="A11" s="256"/>
      <c r="B11" s="312"/>
      <c r="C11" s="312"/>
      <c r="D11" s="263"/>
    </row>
    <row r="12" spans="1:4" x14ac:dyDescent="0.3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3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35">
      <c r="A14" s="261" t="s">
        <v>270</v>
      </c>
      <c r="B14" s="311"/>
      <c r="C14" s="315"/>
      <c r="D14" s="262"/>
    </row>
    <row r="15" spans="1:4" x14ac:dyDescent="0.35">
      <c r="A15" s="256"/>
      <c r="B15" s="312"/>
      <c r="C15" s="316"/>
      <c r="D15" s="263"/>
    </row>
    <row r="16" spans="1:4" x14ac:dyDescent="0.3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35">
      <c r="A17" s="264" t="s">
        <v>272</v>
      </c>
      <c r="B17" s="320">
        <v>0.15258104958859181</v>
      </c>
      <c r="C17" s="321">
        <v>0.9</v>
      </c>
      <c r="D17" s="301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52" t="s">
        <v>140</v>
      </c>
      <c r="B2" s="74"/>
      <c r="C2" s="75"/>
      <c r="D2" s="76"/>
    </row>
    <row r="3" spans="1:5" s="77" customFormat="1" ht="66.650000000000006" customHeight="1" thickBot="1" x14ac:dyDescent="0.4">
      <c r="A3" s="353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55" t="s">
        <v>253</v>
      </c>
      <c r="D2" s="355"/>
    </row>
    <row r="3" spans="2:31" s="225" customFormat="1" ht="10.15" customHeight="1" x14ac:dyDescent="0.25"/>
    <row r="4" spans="2:31" s="225" customFormat="1" ht="24" customHeight="1" x14ac:dyDescent="0.25">
      <c r="B4" s="354"/>
      <c r="C4" s="354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8" ht="18.5" x14ac:dyDescent="0.3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8" ht="18.5" x14ac:dyDescent="0.3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</row>
    <row r="4" spans="2:28" ht="18.5" x14ac:dyDescent="0.35">
      <c r="B4" s="356" t="s">
        <v>334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</row>
    <row r="5" spans="2:28" ht="18.5" x14ac:dyDescent="0.3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29" x14ac:dyDescent="0.3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5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3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5">
        <v>5996.5007637709996</v>
      </c>
      <c r="Q13" s="325">
        <v>6092.5682623029998</v>
      </c>
      <c r="R13" s="325">
        <v>6364.8945656246797</v>
      </c>
      <c r="S13" s="325">
        <v>6952.1623142897597</v>
      </c>
      <c r="T13" s="325">
        <v>7086.7928595673902</v>
      </c>
      <c r="U13" s="325">
        <v>6913.8473846329998</v>
      </c>
      <c r="V13" s="325"/>
      <c r="W13" s="325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5">
        <v>6787.5274194599997</v>
      </c>
      <c r="Q29" s="325">
        <v>6358.1153717899997</v>
      </c>
      <c r="R29" s="325">
        <v>5550.9858648249992</v>
      </c>
      <c r="S29" s="325">
        <v>5354.9643186920002</v>
      </c>
      <c r="T29" s="325">
        <v>5542.3731211069999</v>
      </c>
      <c r="U29" s="325">
        <v>5703.846116836</v>
      </c>
      <c r="V29" s="325"/>
      <c r="W29" s="325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" thickTop="1" x14ac:dyDescent="0.3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" thickBot="1" x14ac:dyDescent="0.4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3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3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3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3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35">
      <c r="B43" s="357" t="s">
        <v>262</v>
      </c>
      <c r="C43" s="359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19">
        <v>43344</v>
      </c>
      <c r="K43" s="319">
        <v>43435</v>
      </c>
      <c r="L43" s="319">
        <v>43525</v>
      </c>
      <c r="M43" s="319">
        <v>43617</v>
      </c>
      <c r="N43" s="319">
        <v>43709</v>
      </c>
      <c r="O43" s="319">
        <v>43800</v>
      </c>
      <c r="P43" s="319">
        <v>43891</v>
      </c>
      <c r="Q43" s="319">
        <v>43983</v>
      </c>
      <c r="R43" s="319">
        <v>44075</v>
      </c>
      <c r="S43" s="319">
        <v>44166</v>
      </c>
      <c r="T43" s="319">
        <v>44256</v>
      </c>
      <c r="U43" s="319">
        <v>44348</v>
      </c>
      <c r="V43" s="319"/>
      <c r="W43" s="319"/>
    </row>
    <row r="44" spans="2:27" x14ac:dyDescent="0.35">
      <c r="B44" s="358"/>
      <c r="C44" s="360"/>
      <c r="F44" s="310"/>
      <c r="G44" s="310"/>
      <c r="H44" s="310"/>
      <c r="I44" s="310"/>
      <c r="J44" s="310"/>
      <c r="K44" s="310"/>
      <c r="L44" s="310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6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6" t="e">
        <f>((#REF!/(6/12))/(('Banco BS no usar'!Q30+M30)/2))</f>
        <v>#REF!</v>
      </c>
      <c r="R53" s="326" t="e">
        <f>((#REF!/(9/12))/(('Banco BS no usar'!R30+N30)/2))</f>
        <v>#REF!</v>
      </c>
      <c r="S53" s="326" t="e">
        <f>((#REF!/(12/12))/(('Banco BS no usar'!S30+O30)/2))</f>
        <v>#REF!</v>
      </c>
      <c r="T53" s="326" t="e">
        <f>((#REF!/(3/12))/(('Banco BS no usar'!T30+P30)/2))</f>
        <v>#REF!</v>
      </c>
      <c r="U53" s="326" t="e">
        <f>((#REF!/(6/12))/(('Banco BS no usar'!U30+Q30)/2))</f>
        <v>#REF!</v>
      </c>
      <c r="V53" s="326"/>
      <c r="W53" s="326"/>
    </row>
    <row r="54" spans="2:23" x14ac:dyDescent="0.3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I40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1" sqref="A41:XFD62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1.26953125" style="1" hidden="1" customWidth="1"/>
    <col min="4" max="4" width="12" style="1" hidden="1" customWidth="1"/>
    <col min="5" max="5" width="12.1796875" style="1" hidden="1" customWidth="1"/>
    <col min="6" max="6" width="11.1796875" style="1" hidden="1" customWidth="1"/>
    <col min="7" max="26" width="9.81640625" style="1" hidden="1" customWidth="1"/>
    <col min="27" max="31" width="9.81640625" style="1" customWidth="1"/>
    <col min="32" max="32" width="9.26953125" style="1" bestFit="1" customWidth="1"/>
    <col min="33" max="33" width="11.26953125" style="1" bestFit="1" customWidth="1"/>
    <col min="34" max="16384" width="11.453125" style="1"/>
  </cols>
  <sheetData>
    <row r="1" spans="2:35" ht="18.5" x14ac:dyDescent="0.35">
      <c r="B1" s="356" t="s">
        <v>119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2:35" ht="18.5" x14ac:dyDescent="0.35">
      <c r="B2" s="356" t="s">
        <v>273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</row>
    <row r="3" spans="2:35" ht="18.5" x14ac:dyDescent="0.35">
      <c r="B3" s="356" t="s">
        <v>274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</row>
    <row r="4" spans="2:35" ht="18.5" x14ac:dyDescent="0.35">
      <c r="B4" s="356" t="s">
        <v>352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</row>
    <row r="5" spans="2:35" ht="18.5" x14ac:dyDescent="0.3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</row>
    <row r="6" spans="2:35" ht="29" x14ac:dyDescent="0.3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8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344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54" t="s">
        <v>351</v>
      </c>
      <c r="AE6" s="254" t="s">
        <v>353</v>
      </c>
      <c r="AF6" s="270" t="s">
        <v>259</v>
      </c>
      <c r="AG6" s="305" t="s">
        <v>260</v>
      </c>
    </row>
    <row r="7" spans="2:35" x14ac:dyDescent="0.3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6"/>
      <c r="AG7" s="272"/>
    </row>
    <row r="8" spans="2:35" x14ac:dyDescent="0.3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48.214985549999994</v>
      </c>
      <c r="AB8" s="276">
        <v>30.95971308</v>
      </c>
      <c r="AC8" s="276">
        <v>44.965106570000003</v>
      </c>
      <c r="AD8" s="276">
        <v>44.843597979999998</v>
      </c>
      <c r="AE8" s="276">
        <v>59.281310470000008</v>
      </c>
      <c r="AF8" s="276">
        <v>11.066324920000014</v>
      </c>
      <c r="AG8" s="303">
        <v>0.22952044460376309</v>
      </c>
      <c r="AH8" s="298"/>
      <c r="AI8" s="297"/>
    </row>
    <row r="9" spans="2:35" x14ac:dyDescent="0.3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953.9012152900001</v>
      </c>
      <c r="AB9" s="276">
        <v>909.06221357999993</v>
      </c>
      <c r="AC9" s="276">
        <v>888.82575081000005</v>
      </c>
      <c r="AD9" s="276">
        <v>904.60475703000009</v>
      </c>
      <c r="AE9" s="276">
        <v>882.11495269000011</v>
      </c>
      <c r="AF9" s="276">
        <v>-71.786262599999986</v>
      </c>
      <c r="AG9" s="303">
        <v>-7.5255447261565633E-2</v>
      </c>
      <c r="AH9" s="298"/>
      <c r="AI9" s="277"/>
    </row>
    <row r="10" spans="2:35" x14ac:dyDescent="0.3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276">
        <v>0</v>
      </c>
      <c r="AG10" s="303">
        <v>0</v>
      </c>
      <c r="AH10" s="298"/>
      <c r="AI10" s="297"/>
    </row>
    <row r="11" spans="2:35" x14ac:dyDescent="0.3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1311.2961746400001</v>
      </c>
      <c r="AB11" s="276">
        <v>1431.2986220000003</v>
      </c>
      <c r="AC11" s="276">
        <v>1466.33058585</v>
      </c>
      <c r="AD11" s="276">
        <v>1474.0226127500002</v>
      </c>
      <c r="AE11" s="276">
        <v>1604.0906579899997</v>
      </c>
      <c r="AF11" s="276">
        <v>292.79448334999961</v>
      </c>
      <c r="AG11" s="303">
        <v>0.22328630938802418</v>
      </c>
      <c r="AH11" s="298"/>
      <c r="AI11" s="277"/>
    </row>
    <row r="12" spans="2:35" x14ac:dyDescent="0.3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276">
        <v>0</v>
      </c>
      <c r="AG12" s="303">
        <v>0</v>
      </c>
      <c r="AH12" s="298"/>
      <c r="AI12" s="297"/>
    </row>
    <row r="13" spans="2:35" x14ac:dyDescent="0.3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5">
        <v>1279.8810479500003</v>
      </c>
      <c r="P13" s="325">
        <v>1291.7130668000002</v>
      </c>
      <c r="Q13" s="325">
        <v>1262.0869228799982</v>
      </c>
      <c r="R13" s="325">
        <v>1241.0211138000002</v>
      </c>
      <c r="S13" s="325">
        <v>1279.6581023200008</v>
      </c>
      <c r="T13" s="325">
        <v>1241.7761860999999</v>
      </c>
      <c r="U13" s="325">
        <v>1252.4136209099995</v>
      </c>
      <c r="V13" s="325">
        <v>1258.8434908699994</v>
      </c>
      <c r="W13" s="325">
        <v>1350.5960726299993</v>
      </c>
      <c r="X13" s="325">
        <v>1369.6246442300005</v>
      </c>
      <c r="Y13" s="325">
        <v>1337.18697127</v>
      </c>
      <c r="Z13" s="325">
        <v>1315.9649003800009</v>
      </c>
      <c r="AA13" s="276">
        <v>1349.0179350799992</v>
      </c>
      <c r="AB13" s="325">
        <v>1355.6145644999999</v>
      </c>
      <c r="AC13" s="325">
        <v>1448.0741552100003</v>
      </c>
      <c r="AD13" s="325">
        <v>1414.8315579999989</v>
      </c>
      <c r="AE13" s="325">
        <v>1430.5209091599995</v>
      </c>
      <c r="AF13" s="276">
        <v>81.502974080000286</v>
      </c>
      <c r="AG13" s="303">
        <v>6.0416523724843518E-2</v>
      </c>
      <c r="AH13" s="298"/>
      <c r="AI13" s="277"/>
    </row>
    <row r="14" spans="2:35" s="280" customFormat="1" ht="15" thickBot="1" x14ac:dyDescent="0.4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3662.4303105599993</v>
      </c>
      <c r="AB14" s="294">
        <v>3726.9351131599997</v>
      </c>
      <c r="AC14" s="294">
        <v>3848.1955984400006</v>
      </c>
      <c r="AD14" s="294">
        <v>3838.3025257599993</v>
      </c>
      <c r="AE14" s="294">
        <v>3976.0078303099995</v>
      </c>
      <c r="AF14" s="294">
        <v>313.57751975000019</v>
      </c>
      <c r="AG14" s="302">
        <v>8.5620064590949951E-2</v>
      </c>
      <c r="AH14" s="298"/>
      <c r="AI14" s="277"/>
    </row>
    <row r="15" spans="2:35" ht="15" thickTop="1" x14ac:dyDescent="0.3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5"/>
      <c r="AE15" s="325"/>
      <c r="AF15" s="276"/>
      <c r="AG15" s="276"/>
      <c r="AH15" s="298"/>
    </row>
    <row r="16" spans="2:35" x14ac:dyDescent="0.3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98"/>
    </row>
    <row r="17" spans="2:35" x14ac:dyDescent="0.3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51"/>
      <c r="AE17" s="351"/>
      <c r="AF17" s="276"/>
      <c r="AG17" s="276"/>
      <c r="AH17" s="298"/>
    </row>
    <row r="18" spans="2:35" x14ac:dyDescent="0.3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76">
        <v>0</v>
      </c>
      <c r="AE18" s="276">
        <v>0</v>
      </c>
      <c r="AF18" s="276">
        <v>0</v>
      </c>
      <c r="AG18" s="303">
        <v>0</v>
      </c>
      <c r="AH18" s="298"/>
      <c r="AI18" s="277"/>
    </row>
    <row r="19" spans="2:35" x14ac:dyDescent="0.3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548.95105163000005</v>
      </c>
      <c r="AB19" s="276">
        <v>540.26079462999996</v>
      </c>
      <c r="AC19" s="276">
        <v>591.77844148999998</v>
      </c>
      <c r="AD19" s="276">
        <v>586.00892776000001</v>
      </c>
      <c r="AE19" s="276">
        <v>610.36793825999996</v>
      </c>
      <c r="AF19" s="276">
        <v>61.416886629999908</v>
      </c>
      <c r="AG19" s="303">
        <v>0.11188044261439112</v>
      </c>
      <c r="AH19" s="298"/>
      <c r="AI19" s="277"/>
    </row>
    <row r="20" spans="2:35" x14ac:dyDescent="0.3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1658.4702412700003</v>
      </c>
      <c r="AB20" s="276">
        <v>1690.6890138699998</v>
      </c>
      <c r="AC20" s="276">
        <v>1740.5449890800001</v>
      </c>
      <c r="AD20" s="276">
        <v>1722.0579016500003</v>
      </c>
      <c r="AE20" s="276">
        <v>1745.1119646599998</v>
      </c>
      <c r="AF20" s="276">
        <v>86.64172338999947</v>
      </c>
      <c r="AG20" s="303">
        <v>5.2241952393220048E-2</v>
      </c>
      <c r="AH20" s="298"/>
      <c r="AI20" s="277"/>
    </row>
    <row r="21" spans="2:35" s="280" customFormat="1" ht="15" thickBot="1" x14ac:dyDescent="0.4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2207.4212929000005</v>
      </c>
      <c r="AB21" s="294">
        <v>2230.9498084999996</v>
      </c>
      <c r="AC21" s="294">
        <v>2332.3234305699998</v>
      </c>
      <c r="AD21" s="294">
        <v>2308.0668294100005</v>
      </c>
      <c r="AE21" s="294">
        <v>2355.4799029199999</v>
      </c>
      <c r="AF21" s="294">
        <v>148.05861001999938</v>
      </c>
      <c r="AG21" s="302">
        <v>6.7073109467693515E-2</v>
      </c>
      <c r="AH21" s="298"/>
      <c r="AI21" s="277"/>
    </row>
    <row r="22" spans="2:35" ht="15" thickTop="1" x14ac:dyDescent="0.3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5"/>
      <c r="AE22" s="325"/>
      <c r="AF22" s="276"/>
      <c r="AG22" s="276"/>
      <c r="AH22" s="298"/>
    </row>
    <row r="23" spans="2:35" x14ac:dyDescent="0.3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98"/>
    </row>
    <row r="24" spans="2:35" x14ac:dyDescent="0.3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51"/>
      <c r="AE24" s="351"/>
      <c r="AF24" s="276"/>
      <c r="AG24" s="276"/>
      <c r="AH24" s="298"/>
    </row>
    <row r="25" spans="2:35" x14ac:dyDescent="0.3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306.44677597999998</v>
      </c>
      <c r="AB25" s="276">
        <v>294.34212698000005</v>
      </c>
      <c r="AC25" s="276">
        <v>292.64212698</v>
      </c>
      <c r="AD25" s="276">
        <v>302.64212698</v>
      </c>
      <c r="AE25" s="276">
        <v>311.13712697999995</v>
      </c>
      <c r="AF25" s="276">
        <v>4.6903509999999642</v>
      </c>
      <c r="AG25" s="303">
        <v>1.530559747284177E-2</v>
      </c>
      <c r="AH25" s="298"/>
      <c r="AI25" s="277"/>
    </row>
    <row r="26" spans="2:35" x14ac:dyDescent="0.3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5">
        <v>0</v>
      </c>
      <c r="AE26" s="275">
        <v>0</v>
      </c>
      <c r="AF26" s="276">
        <v>0</v>
      </c>
      <c r="AG26" s="303">
        <v>0</v>
      </c>
      <c r="AH26" s="298"/>
      <c r="AI26" s="297"/>
    </row>
    <row r="27" spans="2:35" x14ac:dyDescent="0.3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5">
        <v>0</v>
      </c>
      <c r="AE27" s="275">
        <v>0</v>
      </c>
      <c r="AF27" s="276">
        <v>0</v>
      </c>
      <c r="AG27" s="303">
        <v>0</v>
      </c>
      <c r="AH27" s="298"/>
      <c r="AI27" s="297"/>
    </row>
    <row r="28" spans="2:35" x14ac:dyDescent="0.3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5">
        <v>0</v>
      </c>
      <c r="AE28" s="275">
        <v>0</v>
      </c>
      <c r="AF28" s="276">
        <v>0</v>
      </c>
      <c r="AG28" s="303">
        <v>0</v>
      </c>
      <c r="AH28" s="298"/>
      <c r="AI28" s="297"/>
    </row>
    <row r="29" spans="2:35" x14ac:dyDescent="0.3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5">
        <v>1021.4372692599999</v>
      </c>
      <c r="P29" s="325">
        <v>986.87486603000013</v>
      </c>
      <c r="Q29" s="325">
        <v>1068.9655593</v>
      </c>
      <c r="R29" s="325">
        <v>1114.0731594300003</v>
      </c>
      <c r="S29" s="325">
        <v>1147.0889627000001</v>
      </c>
      <c r="T29" s="325">
        <v>1149.6461179599999</v>
      </c>
      <c r="U29" s="325">
        <v>1183.75798854</v>
      </c>
      <c r="V29" s="325">
        <v>1181.6543395399999</v>
      </c>
      <c r="W29" s="325">
        <v>1194.8060490299999</v>
      </c>
      <c r="X29" s="325">
        <v>1134.9785881299999</v>
      </c>
      <c r="Y29" s="325">
        <v>1131.68094376</v>
      </c>
      <c r="Z29" s="325">
        <v>1115.4304827899998</v>
      </c>
      <c r="AA29" s="325">
        <v>1148.5622416800002</v>
      </c>
      <c r="AB29" s="325">
        <v>1201.64317768</v>
      </c>
      <c r="AC29" s="325">
        <v>1223.2300408900001</v>
      </c>
      <c r="AD29" s="325">
        <v>1227.5935693699996</v>
      </c>
      <c r="AE29" s="325">
        <v>1309.3908004099999</v>
      </c>
      <c r="AF29" s="276">
        <v>160.82855872999971</v>
      </c>
      <c r="AG29" s="303">
        <v>0.14002598456898263</v>
      </c>
      <c r="AH29" s="298"/>
      <c r="AI29" s="277"/>
    </row>
    <row r="30" spans="2:35" s="280" customFormat="1" ht="15" thickBot="1" x14ac:dyDescent="0.4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1455.0090176600002</v>
      </c>
      <c r="AB30" s="294">
        <v>1495.9853046600001</v>
      </c>
      <c r="AC30" s="294">
        <v>1515.8721678700001</v>
      </c>
      <c r="AD30" s="294">
        <v>1530.2356963499997</v>
      </c>
      <c r="AE30" s="294">
        <v>1620.5279273899998</v>
      </c>
      <c r="AF30" s="294">
        <v>165.51890972999968</v>
      </c>
      <c r="AG30" s="302">
        <v>0.1137579958069217</v>
      </c>
      <c r="AH30" s="298"/>
      <c r="AI30" s="277"/>
    </row>
    <row r="31" spans="2:35" ht="15" thickTop="1" x14ac:dyDescent="0.35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325"/>
      <c r="AF31" s="276"/>
      <c r="AG31" s="276"/>
      <c r="AH31" s="298"/>
    </row>
    <row r="32" spans="2:35" s="280" customFormat="1" ht="15" thickBot="1" x14ac:dyDescent="0.4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3534.3965801999993</v>
      </c>
      <c r="AA32" s="294">
        <v>3662.4303105600006</v>
      </c>
      <c r="AB32" s="294">
        <v>3726.9351131599997</v>
      </c>
      <c r="AC32" s="294">
        <v>3848.1955984400001</v>
      </c>
      <c r="AD32" s="294">
        <v>3838.3025257600002</v>
      </c>
      <c r="AE32" s="294">
        <v>3976.0078303099999</v>
      </c>
      <c r="AF32" s="294">
        <v>313.57751974999928</v>
      </c>
      <c r="AG32" s="302">
        <v>8.5620064590949729E-2</v>
      </c>
      <c r="AH32" s="298"/>
      <c r="AI32" s="277"/>
    </row>
    <row r="33" spans="2:35" ht="15" thickTop="1" x14ac:dyDescent="0.35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351"/>
      <c r="AE33" s="350"/>
      <c r="AF33" s="325"/>
      <c r="AG33" s="325"/>
      <c r="AH33" s="298"/>
    </row>
    <row r="34" spans="2:35" x14ac:dyDescent="0.3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88.196489810000003</v>
      </c>
      <c r="AB34" s="279">
        <v>89.633625719999998</v>
      </c>
      <c r="AC34" s="279">
        <v>90.238778069999995</v>
      </c>
      <c r="AD34" s="279">
        <v>90.431779000000006</v>
      </c>
      <c r="AE34" s="279">
        <v>90.351609280000005</v>
      </c>
      <c r="AF34" s="279">
        <v>2.1551194700000025</v>
      </c>
      <c r="AG34" s="307">
        <v>2.4435433594270473E-2</v>
      </c>
      <c r="AH34" s="298"/>
      <c r="AI34" s="277"/>
    </row>
    <row r="35" spans="2:35" x14ac:dyDescent="0.3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88.196489810000003</v>
      </c>
      <c r="AB35" s="275">
        <v>89.633625719999998</v>
      </c>
      <c r="AC35" s="275">
        <v>90.238778069999995</v>
      </c>
      <c r="AD35" s="276">
        <v>90.431779000000006</v>
      </c>
      <c r="AE35" s="276">
        <v>90.351609280000005</v>
      </c>
      <c r="AF35" s="275">
        <v>2.1551194700000025</v>
      </c>
      <c r="AG35" s="303">
        <v>2.4435433594270473E-2</v>
      </c>
      <c r="AH35" s="298"/>
      <c r="AI35" s="277"/>
    </row>
    <row r="36" spans="2:35" x14ac:dyDescent="0.3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>
        <v>0</v>
      </c>
      <c r="AB36" s="275">
        <v>0</v>
      </c>
      <c r="AC36" s="275">
        <v>0</v>
      </c>
      <c r="AD36" s="275">
        <v>0</v>
      </c>
      <c r="AE36" s="275">
        <v>0</v>
      </c>
      <c r="AF36" s="275">
        <v>0</v>
      </c>
      <c r="AG36" s="303">
        <v>0</v>
      </c>
      <c r="AH36" s="298"/>
      <c r="AI36" s="277"/>
    </row>
    <row r="37" spans="2:35" x14ac:dyDescent="0.3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98"/>
    </row>
    <row r="38" spans="2:35" x14ac:dyDescent="0.35">
      <c r="AF38" s="255"/>
      <c r="AG38" s="255"/>
      <c r="AH38" s="298"/>
    </row>
    <row r="39" spans="2:35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98"/>
    </row>
    <row r="40" spans="2:35" x14ac:dyDescent="0.3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98"/>
    </row>
  </sheetData>
  <mergeCells count="4">
    <mergeCell ref="B1:AG1"/>
    <mergeCell ref="B2:AG2"/>
    <mergeCell ref="B3:AG3"/>
    <mergeCell ref="B4:AG4"/>
  </mergeCells>
  <phoneticPr fontId="35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6" t="s">
        <v>119</v>
      </c>
      <c r="B1" s="356"/>
      <c r="C1" s="356"/>
      <c r="D1" s="356"/>
      <c r="E1" s="356"/>
      <c r="F1" s="356"/>
      <c r="G1" s="269"/>
    </row>
    <row r="2" spans="1:7" ht="18.5" x14ac:dyDescent="0.35">
      <c r="A2" s="356" t="s">
        <v>261</v>
      </c>
      <c r="B2" s="356"/>
      <c r="C2" s="356"/>
      <c r="D2" s="356"/>
      <c r="E2" s="356"/>
      <c r="F2" s="356"/>
      <c r="G2" s="269"/>
    </row>
    <row r="3" spans="1:7" ht="18.5" x14ac:dyDescent="0.35">
      <c r="A3" s="356" t="s">
        <v>345</v>
      </c>
      <c r="B3" s="356"/>
      <c r="C3" s="356"/>
      <c r="D3" s="356"/>
      <c r="E3" s="356"/>
      <c r="F3" s="356"/>
      <c r="G3" s="269"/>
    </row>
    <row r="5" spans="1:7" x14ac:dyDescent="0.3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7"/>
    </row>
    <row r="6" spans="1:7" x14ac:dyDescent="0.35">
      <c r="A6" s="362"/>
      <c r="B6" s="364"/>
      <c r="C6" s="364"/>
      <c r="D6" s="364"/>
      <c r="E6" s="364"/>
      <c r="F6" s="364"/>
      <c r="G6" s="337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0">
        <v>0.15372202189327455</v>
      </c>
      <c r="C8" s="327">
        <v>0.30790436131543153</v>
      </c>
      <c r="D8" s="333">
        <v>0.3020788914266081</v>
      </c>
      <c r="E8" s="344">
        <v>4.7000000000000002E-3</v>
      </c>
      <c r="F8" s="333">
        <v>0.10216873190997613</v>
      </c>
      <c r="G8" s="338"/>
    </row>
    <row r="9" spans="1:7" x14ac:dyDescent="0.35">
      <c r="A9" s="259" t="s">
        <v>266</v>
      </c>
      <c r="B9" s="330">
        <v>0.21356321414185239</v>
      </c>
      <c r="C9" s="327">
        <v>2.9360968839330361</v>
      </c>
      <c r="D9" s="333">
        <v>0.5037251432159856</v>
      </c>
      <c r="E9" s="344">
        <v>0.20699999999999999</v>
      </c>
      <c r="F9" s="333">
        <v>0.51102054413268183</v>
      </c>
      <c r="G9" s="338"/>
    </row>
    <row r="10" spans="1:7" x14ac:dyDescent="0.3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35">
      <c r="A11" s="256"/>
      <c r="B11" s="312"/>
      <c r="C11" s="312"/>
      <c r="D11" s="312"/>
      <c r="E11" s="346"/>
      <c r="F11" s="312"/>
      <c r="G11" s="340"/>
    </row>
    <row r="12" spans="1:7" x14ac:dyDescent="0.35">
      <c r="A12" s="259" t="s">
        <v>268</v>
      </c>
      <c r="B12" s="332">
        <v>1.4220981018841903E-2</v>
      </c>
      <c r="C12" s="328">
        <v>4.0937781773428862E-2</v>
      </c>
      <c r="D12" s="334">
        <v>1.08015449527879E-2</v>
      </c>
      <c r="E12" s="347">
        <v>4.1000000000000002E-2</v>
      </c>
      <c r="F12" s="334">
        <v>1.6729411718442413E-2</v>
      </c>
      <c r="G12" s="341"/>
    </row>
    <row r="13" spans="1:7" x14ac:dyDescent="0.35">
      <c r="A13" s="259" t="s">
        <v>269</v>
      </c>
      <c r="B13" s="332">
        <v>0.121440691862179</v>
      </c>
      <c r="C13" s="328">
        <v>0.12462676486896318</v>
      </c>
      <c r="D13" s="334">
        <v>2.6982945281721408E-2</v>
      </c>
      <c r="E13" s="347">
        <v>4.2000000000000003E-2</v>
      </c>
      <c r="F13" s="334">
        <v>8.1004650136255948E-2</v>
      </c>
      <c r="G13" s="341"/>
    </row>
    <row r="14" spans="1:7" x14ac:dyDescent="0.3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35">
      <c r="A15" s="256"/>
      <c r="B15" s="312"/>
      <c r="C15" s="312"/>
      <c r="D15" s="312"/>
      <c r="E15" s="346"/>
      <c r="F15" s="312"/>
      <c r="G15" s="340"/>
    </row>
    <row r="16" spans="1:7" x14ac:dyDescent="0.35">
      <c r="A16" s="259" t="s">
        <v>271</v>
      </c>
      <c r="B16" s="330">
        <v>0.11320649260236997</v>
      </c>
      <c r="C16" s="327">
        <v>0.32848306554753498</v>
      </c>
      <c r="D16" s="335">
        <v>0.40031007882986758</v>
      </c>
      <c r="E16" s="335">
        <v>0.98</v>
      </c>
      <c r="F16" s="335">
        <v>0.20652409078123637</v>
      </c>
      <c r="G16" s="342"/>
    </row>
    <row r="17" spans="1:7" x14ac:dyDescent="0.35">
      <c r="A17" s="264" t="s">
        <v>272</v>
      </c>
      <c r="B17" s="331">
        <v>0.14222586545610205</v>
      </c>
      <c r="C17" s="329">
        <v>0.84576537061382784</v>
      </c>
      <c r="D17" s="336">
        <v>1.2414389090683629</v>
      </c>
      <c r="E17" s="349">
        <v>0</v>
      </c>
      <c r="F17" s="336">
        <v>0.68057814491929514</v>
      </c>
      <c r="G17" s="343"/>
    </row>
    <row r="19" spans="1:7" x14ac:dyDescent="0.35">
      <c r="A19" t="s">
        <v>333</v>
      </c>
    </row>
    <row r="20" spans="1:7" x14ac:dyDescent="0.3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6" t="s">
        <v>119</v>
      </c>
      <c r="B1" s="356"/>
      <c r="C1" s="356"/>
      <c r="D1" s="356"/>
      <c r="E1" s="356"/>
      <c r="F1" s="356"/>
      <c r="G1" s="269"/>
    </row>
    <row r="2" spans="1:7" ht="18.5" x14ac:dyDescent="0.35">
      <c r="A2" s="356" t="s">
        <v>261</v>
      </c>
      <c r="B2" s="356"/>
      <c r="C2" s="356"/>
      <c r="D2" s="356"/>
      <c r="E2" s="356"/>
      <c r="F2" s="356"/>
      <c r="G2" s="269"/>
    </row>
    <row r="3" spans="1:7" ht="18.5" x14ac:dyDescent="0.35">
      <c r="A3" s="356" t="s">
        <v>342</v>
      </c>
      <c r="B3" s="356"/>
      <c r="C3" s="356"/>
      <c r="D3" s="356"/>
      <c r="E3" s="356"/>
      <c r="F3" s="356"/>
      <c r="G3" s="269"/>
    </row>
    <row r="5" spans="1:7" x14ac:dyDescent="0.35">
      <c r="A5" s="361" t="s">
        <v>262</v>
      </c>
      <c r="B5" s="363" t="s">
        <v>263</v>
      </c>
      <c r="C5" s="363" t="s">
        <v>264</v>
      </c>
      <c r="D5" s="363" t="s">
        <v>1</v>
      </c>
      <c r="E5" s="363" t="s">
        <v>332</v>
      </c>
      <c r="F5" s="363" t="s">
        <v>343</v>
      </c>
      <c r="G5" s="337"/>
    </row>
    <row r="6" spans="1:7" x14ac:dyDescent="0.35">
      <c r="A6" s="362"/>
      <c r="B6" s="364"/>
      <c r="C6" s="364"/>
      <c r="D6" s="364"/>
      <c r="E6" s="364"/>
      <c r="F6" s="364"/>
      <c r="G6" s="337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0">
        <v>0.16659093776720432</v>
      </c>
      <c r="C8" s="327">
        <v>0.32789673907307815</v>
      </c>
      <c r="D8" s="333">
        <v>0.2784464473155791</v>
      </c>
      <c r="E8" s="344">
        <v>4.7000000000000002E-3</v>
      </c>
      <c r="F8" s="333">
        <v>0.10216873190997613</v>
      </c>
      <c r="G8" s="338"/>
    </row>
    <row r="9" spans="1:7" x14ac:dyDescent="0.35">
      <c r="A9" s="259" t="s">
        <v>266</v>
      </c>
      <c r="B9" s="330">
        <v>0.22965888586799876</v>
      </c>
      <c r="C9" s="327">
        <v>2.1725088885639279</v>
      </c>
      <c r="D9" s="333">
        <v>0.46292358615824653</v>
      </c>
      <c r="E9" s="344">
        <v>0.20699999999999999</v>
      </c>
      <c r="F9" s="333">
        <v>0.51102054413268183</v>
      </c>
      <c r="G9" s="338"/>
    </row>
    <row r="10" spans="1:7" x14ac:dyDescent="0.3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35">
      <c r="A11" s="256"/>
      <c r="B11" s="312"/>
      <c r="C11" s="312"/>
      <c r="D11" s="312"/>
      <c r="E11" s="346"/>
      <c r="F11" s="312"/>
      <c r="G11" s="340"/>
    </row>
    <row r="12" spans="1:7" x14ac:dyDescent="0.35">
      <c r="A12" s="259" t="s">
        <v>268</v>
      </c>
      <c r="B12" s="332">
        <v>1.5314508539259771E-2</v>
      </c>
      <c r="C12" s="328">
        <v>2.4217408097164005E-2</v>
      </c>
      <c r="D12" s="334">
        <v>1.7946723350069655E-2</v>
      </c>
      <c r="E12" s="347">
        <v>4.1000000000000002E-2</v>
      </c>
      <c r="F12" s="334">
        <v>1.6729411718442413E-2</v>
      </c>
      <c r="G12" s="341"/>
    </row>
    <row r="13" spans="1:7" x14ac:dyDescent="0.35">
      <c r="A13" s="259" t="s">
        <v>269</v>
      </c>
      <c r="B13" s="332">
        <v>0.13026745101239434</v>
      </c>
      <c r="C13" s="328">
        <v>5.7428738699716521E-2</v>
      </c>
      <c r="D13" s="334">
        <v>4.5035182056296343E-2</v>
      </c>
      <c r="E13" s="347">
        <v>4.2000000000000003E-2</v>
      </c>
      <c r="F13" s="334">
        <v>8.1004650136255948E-2</v>
      </c>
      <c r="G13" s="341"/>
    </row>
    <row r="14" spans="1:7" x14ac:dyDescent="0.3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35">
      <c r="A15" s="256"/>
      <c r="B15" s="312"/>
      <c r="C15" s="312"/>
      <c r="D15" s="312"/>
      <c r="E15" s="346"/>
      <c r="F15" s="312"/>
      <c r="G15" s="340"/>
    </row>
    <row r="16" spans="1:7" x14ac:dyDescent="0.35">
      <c r="A16" s="259" t="s">
        <v>271</v>
      </c>
      <c r="B16" s="330">
        <v>0.11604417236532065</v>
      </c>
      <c r="C16" s="327">
        <v>0.4216949326328065</v>
      </c>
      <c r="D16" s="335">
        <v>0.39850451426254496</v>
      </c>
      <c r="E16" s="344">
        <v>0.98</v>
      </c>
      <c r="F16" s="335">
        <v>0.20652409078123637</v>
      </c>
      <c r="G16" s="342"/>
    </row>
    <row r="17" spans="1:7" x14ac:dyDescent="0.35">
      <c r="A17" s="264" t="s">
        <v>272</v>
      </c>
      <c r="B17" s="331">
        <v>0.14837711854220645</v>
      </c>
      <c r="C17" s="329">
        <v>1.1288344545170745</v>
      </c>
      <c r="D17" s="336">
        <v>1.1638407095984029</v>
      </c>
      <c r="E17" s="348">
        <v>0</v>
      </c>
      <c r="F17" s="336">
        <v>0.68057814491929514</v>
      </c>
      <c r="G17" s="343"/>
    </row>
    <row r="19" spans="1:7" x14ac:dyDescent="0.35">
      <c r="A19" t="s">
        <v>333</v>
      </c>
    </row>
    <row r="20" spans="1:7" x14ac:dyDescent="0.3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6" t="s">
        <v>119</v>
      </c>
      <c r="B1" s="356"/>
      <c r="C1" s="356"/>
      <c r="D1" s="356"/>
    </row>
    <row r="2" spans="1:4" ht="18.5" x14ac:dyDescent="0.35">
      <c r="A2" s="356" t="s">
        <v>261</v>
      </c>
      <c r="B2" s="356"/>
      <c r="C2" s="356"/>
      <c r="D2" s="356"/>
    </row>
    <row r="3" spans="1:4" ht="18.5" x14ac:dyDescent="0.35">
      <c r="A3" s="356" t="s">
        <v>319</v>
      </c>
      <c r="B3" s="356"/>
      <c r="C3" s="356"/>
      <c r="D3" s="356"/>
    </row>
    <row r="5" spans="1:4" x14ac:dyDescent="0.35">
      <c r="A5" s="361" t="s">
        <v>262</v>
      </c>
      <c r="B5" s="363" t="s">
        <v>263</v>
      </c>
      <c r="C5" s="363" t="s">
        <v>264</v>
      </c>
      <c r="D5" s="363" t="s">
        <v>1</v>
      </c>
    </row>
    <row r="6" spans="1:4" x14ac:dyDescent="0.35">
      <c r="A6" s="362"/>
      <c r="B6" s="364"/>
      <c r="C6" s="364"/>
      <c r="D6" s="36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7">
        <v>0.33</v>
      </c>
      <c r="D8" s="322">
        <v>0.25280791243117962</v>
      </c>
    </row>
    <row r="9" spans="1:4" x14ac:dyDescent="0.35">
      <c r="A9" s="259" t="s">
        <v>266</v>
      </c>
      <c r="B9" s="260">
        <v>0.21071776778077889</v>
      </c>
      <c r="C9" s="317">
        <v>0.56000000000000005</v>
      </c>
      <c r="D9" s="322">
        <v>0.41346062012384538</v>
      </c>
    </row>
    <row r="10" spans="1:4" x14ac:dyDescent="0.35">
      <c r="A10" s="261" t="s">
        <v>267</v>
      </c>
      <c r="B10" s="311"/>
      <c r="C10" s="311"/>
      <c r="D10" s="262"/>
    </row>
    <row r="11" spans="1:4" x14ac:dyDescent="0.35">
      <c r="A11" s="256"/>
      <c r="B11" s="312"/>
      <c r="C11" s="312"/>
      <c r="D11" s="263"/>
    </row>
    <row r="12" spans="1:4" x14ac:dyDescent="0.35">
      <c r="A12" s="259" t="s">
        <v>268</v>
      </c>
      <c r="B12" s="268">
        <v>1.6081926952776E-2</v>
      </c>
      <c r="C12" s="314">
        <v>0.05</v>
      </c>
      <c r="D12" s="323">
        <v>5.2403359258654574E-2</v>
      </c>
    </row>
    <row r="13" spans="1:4" x14ac:dyDescent="0.35">
      <c r="A13" s="259" t="s">
        <v>269</v>
      </c>
      <c r="B13" s="268">
        <v>0.12706483784308581</v>
      </c>
      <c r="C13" s="314">
        <v>0.13</v>
      </c>
      <c r="D13" s="323">
        <v>0.13486685488740824</v>
      </c>
    </row>
    <row r="14" spans="1:4" x14ac:dyDescent="0.35">
      <c r="A14" s="261" t="s">
        <v>270</v>
      </c>
      <c r="B14" s="311"/>
      <c r="C14" s="315"/>
      <c r="D14" s="262"/>
    </row>
    <row r="15" spans="1:4" x14ac:dyDescent="0.35">
      <c r="A15" s="256"/>
      <c r="B15" s="312"/>
      <c r="C15" s="316"/>
      <c r="D15" s="263"/>
    </row>
    <row r="16" spans="1:4" x14ac:dyDescent="0.35">
      <c r="A16" s="259" t="s">
        <v>271</v>
      </c>
      <c r="B16" s="260">
        <v>0.13089626796314399</v>
      </c>
      <c r="C16" s="317">
        <v>0.38</v>
      </c>
      <c r="D16" s="322">
        <v>0.38855624906803687</v>
      </c>
    </row>
    <row r="17" spans="1:4" x14ac:dyDescent="0.35">
      <c r="A17" s="264" t="s">
        <v>272</v>
      </c>
      <c r="B17" s="320">
        <v>0.16163046172953038</v>
      </c>
      <c r="C17" s="321">
        <v>0.98</v>
      </c>
      <c r="D17" s="324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Seguros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2024-03-15T19:35:25Z</dcterms:modified>
</cp:coreProperties>
</file>