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5" documentId="13_ncr:1_{1895015C-587D-468A-948F-D0518A5A84EB}" xr6:coauthVersionLast="47" xr6:coauthVersionMax="47" xr10:uidLastSave="{8805D09D-44FA-4368-9E22-BA120659DDF1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<sst xmlns="http://schemas.openxmlformats.org/spreadsheetml/2006/main" count="669" uniqueCount="351">
  <si>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</si>
  <si>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</si>
  <si>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</si>
  <si>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</si>
  <si>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</si>
  <si>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</si>
  <si>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</si>
  <si>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</si>
  <si>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</si>
  <si>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</si>
  <si>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</si>
  <si>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</si>
  <si>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</si>
  <si>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</si>
  <si>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</si>
  <si>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</si>
  <si>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</si>
  <si>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</si>
  <si>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</si>
  <si>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</si>
  <si>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</si>
  <si>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</si>
  <si>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</si>
  <si>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</si>
  <si>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</si>
  <si>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</si>
  <si>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</si>
  <si>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</si>
  <si>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</si>
  <si>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</si>
  <si>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</si>
  <si>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</si>
  <si>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</si>
  <si>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</si>
  <si>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</si>
  <si>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</si>
  <si>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</si>
  <si>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</si>
  <si>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</si>
  <si>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</si>
  <si>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</si>
  <si>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</si>
  <si>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</si>
  <si>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</si>
  <si>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</si>
  <si>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</si>
  <si>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</si>
  <si>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</si>
  <si>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</si>
  <si>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</si>
  <si>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</si>
  <si>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</si>
  <si>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</si>
  <si>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</si>
  <si>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</si>
  <si>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</si>
  <si>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</si>
  <si>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</si>
  <si>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</si>
  <si>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</si>
  <si>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</si>
  <si>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</si>
  <si>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</si>
  <si>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</si>
  <si>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</si>
  <si>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</si>
  <si>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</si>
  <si>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</si>
  <si>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</si>
  <si>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</si>
  <si>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</si>
  <si>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</si>
  <si>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</si>
  <si>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</si>
  <si>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</si>
  <si>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</si>
  <si>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</si>
  <si>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</si>
  <si>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</si>
  <si>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</si>
  <si>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</si>
  <si>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</si>
  <si>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</si>
  <si>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</si>
  <si>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</si>
  <si>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</si>
  <si>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</si>
  <si>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</si>
  <si>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</si>
  <si>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</si>
  <si>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</si>
  <si>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</si>
  <si>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</si>
  <si>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</si>
  <si>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</si>
  <si>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</si>
  <si>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</si>
  <si>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</si>
  <si>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</si>
  <si>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</si>
  <si>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</si>
  <si>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</si>
  <si>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</si>
  <si>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</si>
  <si>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</si>
  <si>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</si>
  <si>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</si>
  <si>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</si>
  <si>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</si>
  <si>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</si>
  <si>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</si>
  <si>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</si>
  <si>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</si>
  <si>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</si>
  <si>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</si>
  <si>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</si>
  <si>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</si>
  <si>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</si>
  <si>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</si>
  <si>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</si>
  <si>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</si>
  <si>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</si>
  <si>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</si>
  <si>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</si>
  <si>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</si>
  <si>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</si>
  <si>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</si>
  <si>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</si>
  <si>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</si>
  <si>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</si>
  <si>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</si>
  <si>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</si>
  <si>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</si>
  <si>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</si>
  <si>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</si>
  <si>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</si>
  <si>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</si>
  <si>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</si>
  <si>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</si>
  <si>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</si>
  <si>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</si>
  <si>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</si>
  <si>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</si>
  <si>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</si>
  <si>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</si>
  <si>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</si>
  <si>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</si>
  <si>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</si>
  <si>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</si>
  <si>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</si>
  <si>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</si>
  <si>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</si>
  <si>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</si>
  <si>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</si>
  <si>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</si>
  <si>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</si>
  <si>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</si>
  <si>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</si>
  <si>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</si>
  <si>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</si>
  <si>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</si>
  <si>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</si>
  <si>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</si>
  <si>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</si>
  <si>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</si>
  <si>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</si>
  <si>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</si>
  <si>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</si>
  <si>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</si>
  <si>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</si>
  <si>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</si>
  <si>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</si>
  <si>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</si>
  <si>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</si>
  <si>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</si>
  <si>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</si>
  <si>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</si>
  <si>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</si>
  <si>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</si>
  <si>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</si>
  <si>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</si>
  <si>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</si>
  <si>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</si>
  <si>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</si>
  <si>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</si>
  <si>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</si>
  <si>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</si>
  <si>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</si>
  <si>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</si>
  <si>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</si>
  <si>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</si>
  <si>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</si>
  <si>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</si>
  <si>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</si>
  <si>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</si>
  <si>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</si>
  <si>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</si>
  <si>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</si>
  <si>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</si>
  <si>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</si>
  <si>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</si>
  <si>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</si>
  <si>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</si>
  <si>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</si>
  <si>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</si>
  <si>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</si>
  <si>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</si>
  <si>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</si>
  <si>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</si>
  <si>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</si>
  <si>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</si>
  <si>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</si>
  <si>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</si>
  <si>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</si>
  <si>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</si>
  <si>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</si>
  <si>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</si>
  <si>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</si>
  <si>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</si>
  <si>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</si>
  <si>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</si>
  <si>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</si>
  <si>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</si>
  <si>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</si>
  <si>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</si>
  <si>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</si>
  <si>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</si>
  <si>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</si>
  <si>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</si>
  <si>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</si>
  <si>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</si>
  <si>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</si>
  <si>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</si>
  <si>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</si>
  <si>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</si>
  <si>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</si>
  <si>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</si>
  <si>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</si>
  <si>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</si>
  <si>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</si>
  <si>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</si>
  <si>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</si>
  <si>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</si>
  <si>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</si>
  <si>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</si>
  <si>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</si>
  <si>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</si>
  <si>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</si>
  <si>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</si>
  <si>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</si>
  <si>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</si>
  <si>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</si>
  <si>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</si>
  <si>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</si>
  <si>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</si>
  <si>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</si>
  <si>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</si>
  <si>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</si>
  <si>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</si>
  <si>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</si>
  <si>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</si>
  <si>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</si>
  <si>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</si>
  <si>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</si>
  <si>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</si>
  <si>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</si>
  <si>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</si>
  <si>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</si>
  <si>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</si>
  <si>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</si>
  <si>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</si>
  <si>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</si>
  <si>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</si>
  <si>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</si>
  <si>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</si>
  <si>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</si>
  <si>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</si>
  <si>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</si>
  <si>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</si>
  <si>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</si>
  <si>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</si>
  <si>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</si>
  <si>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</si>
  <si>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</si>
  <si>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</si>
  <si>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</si>
  <si>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</si>
  <si>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</si>
  <si>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</si>
  <si>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</si>
  <si>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</si>
  <si>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</si>
  <si>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</si>
  <si>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</si>
  <si>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</si>
  <si>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</si>
  <si>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</si>
  <si>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</si>
  <si>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</si>
  <si>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</si>
  <si>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</si>
  <si>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</si>
  <si>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</si>
  <si>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</si>
  <si>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</si>
  <si>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</si>
  <si>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</si>
  <si>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</si>
  <si>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</si>
  <si>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</si>
  <si>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</si>
  <si>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</si>
  <si>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</si>
  <si>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</si>
  <si>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</si>
  <si>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</si>
  <si>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</si>
  <si>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</si>
  <si>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</si>
  <si>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</si>
  <si>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</si>
  <si>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</si>
  <si>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</si>
  <si>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</si>
  <si>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</si>
  <si>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</si>
  <si>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</si>
  <si>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</si>
  <si>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</si>
  <si>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</si>
  <si>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</si>
  <si>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</si>
  <si>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SIACAP (*)</t>
  </si>
  <si>
    <t>(*) Datos a Diciembre 2020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</si>
  <si>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</si>
  <si>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</si>
  <si>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</si>
  <si>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</si>
  <si>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</si>
  <si>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</si>
  <si>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</si>
  <si>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</si>
  <si>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Al 31 de Marzo 2022</t>
  </si>
  <si>
    <t>MICI (**)</t>
  </si>
  <si>
    <t>Al 31 de Junio 2022</t>
  </si>
  <si>
    <t>Total Val Jun 2022</t>
  </si>
  <si>
    <t>(**) Datos de Diciembre 2021</t>
  </si>
  <si>
    <t>Total Val Sept 2022</t>
  </si>
  <si>
    <t>Total Val Dic 2022</t>
  </si>
  <si>
    <t>Marzo 2022/ Marzo 2023</t>
  </si>
  <si>
    <t>Total Val Marz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</si>
</sst>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52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5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52" t="s">
        <v>140</v>
      </c>
      <c r="B2" s="74"/>
      <c r="C2" s="75"/>
      <c r="D2" s="76"/>
    </row>
    <row r="3" spans="1:5" s="77" customFormat="1" ht="66.599999999999994" customHeight="1" thickBot="1" x14ac:dyDescent="0.3">
      <c r="A3" s="353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55" t="s">
        <v>253</v>
      </c>
      <c r="D2" s="355"/>
    </row>
    <row r="3" spans="2:31" s="225" customFormat="1" ht="10.15" customHeight="1" x14ac:dyDescent="0.2"/>
    <row r="4" spans="2:31" s="225" customFormat="1" ht="24" customHeight="1" x14ac:dyDescent="0.2">
      <c r="B4" s="354"/>
      <c r="C4" s="354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</row>
    <row r="2" spans="2:28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</row>
    <row r="3" spans="2:28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</row>
    <row r="4" spans="2:28" ht="18.75" x14ac:dyDescent="0.25">
      <c r="B4" s="356" t="s">
        <v>334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335</v>
      </c>
      <c r="V6" s="254" t="s">
        <v>337</v>
      </c>
      <c r="W6" s="254" t="s">
        <v>338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7">
        <v>5996.5007637709996</v>
      </c>
      <c r="Q13" s="327">
        <v>6092.5682623029998</v>
      </c>
      <c r="R13" s="327">
        <v>6364.8945656246797</v>
      </c>
      <c r="S13" s="327">
        <v>6952.1623142897597</v>
      </c>
      <c r="T13" s="327">
        <v>7086.7928595673902</v>
      </c>
      <c r="U13" s="327">
        <v>6913.8473846329998</v>
      </c>
      <c r="V13" s="327"/>
      <c r="W13" s="327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7">
        <v>6787.5274194599997</v>
      </c>
      <c r="Q29" s="327">
        <v>6358.1153717899997</v>
      </c>
      <c r="R29" s="327">
        <v>5550.9858648249992</v>
      </c>
      <c r="S29" s="327">
        <v>5354.9643186920002</v>
      </c>
      <c r="T29" s="327">
        <v>5542.3731211069999</v>
      </c>
      <c r="U29" s="327">
        <v>5703.846116836</v>
      </c>
      <c r="V29" s="327"/>
      <c r="W29" s="327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57" t="s">
        <v>262</v>
      </c>
      <c r="C43" s="359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1">
        <v>43344</v>
      </c>
      <c r="K43" s="321">
        <v>43435</v>
      </c>
      <c r="L43" s="321">
        <v>43525</v>
      </c>
      <c r="M43" s="321">
        <v>43617</v>
      </c>
      <c r="N43" s="321">
        <v>43709</v>
      </c>
      <c r="O43" s="321">
        <v>43800</v>
      </c>
      <c r="P43" s="321">
        <v>43891</v>
      </c>
      <c r="Q43" s="321">
        <v>43983</v>
      </c>
      <c r="R43" s="321">
        <v>44075</v>
      </c>
      <c r="S43" s="321">
        <v>44166</v>
      </c>
      <c r="T43" s="321">
        <v>44256</v>
      </c>
      <c r="U43" s="321">
        <v>44348</v>
      </c>
      <c r="V43" s="321"/>
      <c r="W43" s="321"/>
    </row>
    <row r="44" spans="2:27" x14ac:dyDescent="0.25">
      <c r="B44" s="358"/>
      <c r="C44" s="360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28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28" t="e">
        <f>((#REF!/(6/12))/(('Banco BS no usar'!Q30+M30)/2))</f>
        <v>#REF!</v>
      </c>
      <c r="R53" s="328" t="e">
        <f>((#REF!/(9/12))/(('Banco BS no usar'!R30+N30)/2))</f>
        <v>#REF!</v>
      </c>
      <c r="S53" s="328" t="e">
        <f>((#REF!/(12/12))/(('Banco BS no usar'!S30+O30)/2))</f>
        <v>#REF!</v>
      </c>
      <c r="T53" s="328" t="e">
        <f>((#REF!/(3/12))/(('Banco BS no usar'!T30+P30)/2))</f>
        <v>#REF!</v>
      </c>
      <c r="U53" s="328" t="e">
        <f>((#REF!/(6/12))/(('Banco BS no usar'!U30+Q30)/2))</f>
        <v>#REF!</v>
      </c>
      <c r="V53" s="328"/>
      <c r="W53" s="328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E40"/>
  <sheetViews>
    <sheetView tabSelected="1" zoomScaleNormal="100" zoomScaleSheetLayoutView="90" workbookViewId="0">
      <selection activeCell="AC6" sqref="AC6:AD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3" width="11.28515625" style="1" hidden="1" customWidth="1"/>
    <col min="24" max="28" width="11.28515625" style="1" customWidth="1"/>
    <col min="29" max="29" width="9.28515625" style="1" bestFit="1" customWidth="1"/>
    <col min="30" max="30" width="11.28515625" style="1" bestFit="1" customWidth="1"/>
    <col min="31" max="16384" width="11.42578125" style="1"/>
  </cols>
  <sheetData>
    <row r="1" spans="2:31" ht="18.75" x14ac:dyDescent="0.25">
      <c r="B1" s="356" t="s">
        <v>119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</row>
    <row r="2" spans="2:31" ht="18.75" x14ac:dyDescent="0.25">
      <c r="B2" s="356" t="s">
        <v>273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</row>
    <row r="3" spans="2:31" ht="18.75" x14ac:dyDescent="0.25">
      <c r="B3" s="356" t="s">
        <v>274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</row>
    <row r="4" spans="2:31" ht="18.75" x14ac:dyDescent="0.25">
      <c r="B4" s="356" t="s">
        <v>349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</row>
    <row r="5" spans="2:31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</row>
    <row r="6" spans="2:31" ht="45" x14ac:dyDescent="0.25">
      <c r="B6" s="261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336</v>
      </c>
      <c r="V6" s="254" t="s">
        <v>339</v>
      </c>
      <c r="W6" s="254" t="s">
        <v>340</v>
      </c>
      <c r="X6" s="254" t="s">
        <v>341</v>
      </c>
      <c r="Y6" s="254" t="s">
        <v>345</v>
      </c>
      <c r="Z6" s="254" t="s">
        <v>347</v>
      </c>
      <c r="AA6" s="254" t="s">
        <v>348</v>
      </c>
      <c r="AB6" s="254" t="s">
        <v>350</v>
      </c>
      <c r="AC6" s="254" t="s">
        <v>259</v>
      </c>
      <c r="AD6" s="254" t="s">
        <v>260</v>
      </c>
    </row>
    <row r="7" spans="2:31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6"/>
      <c r="AD7" s="272"/>
    </row>
    <row r="8" spans="2:31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3.757286E-2</v>
      </c>
      <c r="AA8" s="276">
        <v>3.8212830000000003E-2</v>
      </c>
      <c r="AB8" s="276">
        <v>9.0764149999999988E-2</v>
      </c>
      <c r="AC8" s="276">
        <v>4.7902109999999977E-2</v>
      </c>
      <c r="AD8" s="306">
        <v>1.1175881969220307</v>
      </c>
      <c r="AE8" s="300"/>
    </row>
    <row r="9" spans="2:31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680.68063046999987</v>
      </c>
      <c r="AA9" s="276">
        <v>520.76273093999998</v>
      </c>
      <c r="AB9" s="276">
        <v>457.68214241000004</v>
      </c>
      <c r="AC9" s="276">
        <v>-36.106868799999972</v>
      </c>
      <c r="AD9" s="306">
        <v>-7.3122058167155779E-2</v>
      </c>
      <c r="AE9" s="277"/>
    </row>
    <row r="10" spans="2:31" x14ac:dyDescent="0.25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276">
        <v>0</v>
      </c>
      <c r="AC10" s="276">
        <v>0</v>
      </c>
      <c r="AD10" s="276">
        <v>0</v>
      </c>
      <c r="AE10" s="277"/>
    </row>
    <row r="11" spans="2:31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858.64690670999994</v>
      </c>
      <c r="AA11" s="276">
        <v>1055.9908296399999</v>
      </c>
      <c r="AB11" s="276">
        <v>1168.58108103</v>
      </c>
      <c r="AC11" s="276">
        <v>605.96758596999985</v>
      </c>
      <c r="AD11" s="306">
        <v>1.077058391401323</v>
      </c>
      <c r="AE11" s="277"/>
    </row>
    <row r="12" spans="2:31" x14ac:dyDescent="0.25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276">
        <v>0</v>
      </c>
      <c r="AC12" s="275">
        <v>0</v>
      </c>
      <c r="AD12" s="275">
        <v>0</v>
      </c>
      <c r="AE12" s="277"/>
    </row>
    <row r="13" spans="2:31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7">
        <v>277.55513812999999</v>
      </c>
      <c r="P13" s="327">
        <v>293.49155363000023</v>
      </c>
      <c r="Q13" s="327">
        <v>277.83539360999998</v>
      </c>
      <c r="R13" s="327">
        <v>280.03133331999987</v>
      </c>
      <c r="S13" s="327">
        <v>276.17881358999995</v>
      </c>
      <c r="T13" s="327">
        <v>283.27598956000003</v>
      </c>
      <c r="U13" s="327">
        <v>320.59279885999968</v>
      </c>
      <c r="V13" s="327">
        <v>562.74094228999957</v>
      </c>
      <c r="W13" s="327">
        <v>427.12615109000052</v>
      </c>
      <c r="X13" s="327">
        <v>449.61374848999952</v>
      </c>
      <c r="Y13" s="327">
        <v>488.60253625000007</v>
      </c>
      <c r="Z13" s="327">
        <v>671.44541704000039</v>
      </c>
      <c r="AA13" s="327">
        <v>694.19206146000033</v>
      </c>
      <c r="AB13" s="327">
        <v>786.62570015000017</v>
      </c>
      <c r="AC13" s="327">
        <v>337.01195166000065</v>
      </c>
      <c r="AD13" s="306">
        <v>0.74955882197071344</v>
      </c>
      <c r="AE13" s="277"/>
    </row>
    <row r="14" spans="2:31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2210.8105270800002</v>
      </c>
      <c r="AA14" s="293">
        <v>2270.9838348700005</v>
      </c>
      <c r="AB14" s="293">
        <v>2412.9796877400004</v>
      </c>
      <c r="AC14" s="293">
        <v>906.92057094000074</v>
      </c>
      <c r="AD14" s="305">
        <v>0.60218125624907803</v>
      </c>
      <c r="AE14" s="277"/>
    </row>
    <row r="15" spans="2:31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77"/>
    </row>
    <row r="16" spans="2:31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77"/>
    </row>
    <row r="17" spans="2:31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77"/>
    </row>
    <row r="18" spans="2:31" x14ac:dyDescent="0.25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0.2</v>
      </c>
      <c r="AA18" s="276">
        <v>0.2</v>
      </c>
      <c r="AB18" s="276">
        <v>0.20017232000000001</v>
      </c>
      <c r="AC18" s="276">
        <v>1.7232000000000358E-4</v>
      </c>
      <c r="AD18" s="276">
        <v>8.6159999999990688E-4</v>
      </c>
      <c r="AE18" s="277"/>
    </row>
    <row r="19" spans="2:31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231.64459854000006</v>
      </c>
      <c r="AA19" s="276">
        <v>286.94955285000003</v>
      </c>
      <c r="AB19" s="276">
        <v>320.30301619999995</v>
      </c>
      <c r="AC19" s="276">
        <v>93.193532749999918</v>
      </c>
      <c r="AD19" s="306">
        <v>0.41034628468307544</v>
      </c>
      <c r="AE19" s="277"/>
    </row>
    <row r="20" spans="2:31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1252.75210926</v>
      </c>
      <c r="AA20" s="276">
        <v>1329.9676910400001</v>
      </c>
      <c r="AB20" s="276">
        <v>1416.72301612</v>
      </c>
      <c r="AC20" s="276">
        <v>773.0708805700001</v>
      </c>
      <c r="AD20" s="306">
        <v>1.2010693942767889</v>
      </c>
      <c r="AE20" s="277"/>
    </row>
    <row r="21" spans="2:31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1484.5967078000001</v>
      </c>
      <c r="AA21" s="293">
        <v>1617.1172438900001</v>
      </c>
      <c r="AB21" s="293">
        <v>1737.2262046399999</v>
      </c>
      <c r="AC21" s="293">
        <v>866.26458563999995</v>
      </c>
      <c r="AD21" s="305">
        <v>0.99460707193344189</v>
      </c>
      <c r="AE21" s="277"/>
    </row>
    <row r="22" spans="2:31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77"/>
    </row>
    <row r="23" spans="2:31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77"/>
    </row>
    <row r="24" spans="2:31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77"/>
    </row>
    <row r="25" spans="2:31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141.03581903999998</v>
      </c>
      <c r="AA25" s="276">
        <v>128.03478847000002</v>
      </c>
      <c r="AB25" s="276">
        <v>138.84602999000001</v>
      </c>
      <c r="AC25" s="276">
        <v>35.147898249999997</v>
      </c>
      <c r="AD25" s="306">
        <v>0.33894437305896252</v>
      </c>
      <c r="AE25" s="277"/>
    </row>
    <row r="26" spans="2:31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10.334914640000001</v>
      </c>
      <c r="AA26" s="276">
        <v>20.334914640000001</v>
      </c>
      <c r="AB26" s="276">
        <v>21.194914639999997</v>
      </c>
      <c r="AC26" s="276">
        <v>8.4104359399999975</v>
      </c>
      <c r="AD26" s="306">
        <v>0.65786303355489961</v>
      </c>
      <c r="AE26" s="277"/>
    </row>
    <row r="27" spans="2:31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15.144342399999999</v>
      </c>
      <c r="AA27" s="276">
        <v>15.053907370000001</v>
      </c>
      <c r="AB27" s="276">
        <v>15.76125272</v>
      </c>
      <c r="AC27" s="276">
        <v>4.9392741100000013</v>
      </c>
      <c r="AD27" s="306">
        <v>0.45641137244864716</v>
      </c>
      <c r="AE27" s="277"/>
    </row>
    <row r="28" spans="2:31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449.80480389999997</v>
      </c>
      <c r="AA28" s="276">
        <v>490.32904444000002</v>
      </c>
      <c r="AB28" s="276">
        <v>498.96664207000003</v>
      </c>
      <c r="AC28" s="276">
        <v>-8.8015442199999825</v>
      </c>
      <c r="AD28" s="306">
        <v>-1.733378430875776E-2</v>
      </c>
      <c r="AE28" s="277"/>
    </row>
    <row r="29" spans="2:31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7">
        <v>3.4406069999999997E-2</v>
      </c>
      <c r="P29" s="327">
        <v>0</v>
      </c>
      <c r="Q29" s="327">
        <v>0</v>
      </c>
      <c r="R29" s="327">
        <v>3.3608499999999999E-2</v>
      </c>
      <c r="S29" s="327">
        <v>1.8679959999999999E-2</v>
      </c>
      <c r="T29" s="327">
        <v>1.8679959999999999E-2</v>
      </c>
      <c r="U29" s="327">
        <v>5.4572139999999998E-2</v>
      </c>
      <c r="V29" s="327">
        <v>1.1911888500000001</v>
      </c>
      <c r="W29" s="327">
        <v>1.0877048400000333</v>
      </c>
      <c r="X29" s="327">
        <v>2.4722459999999998E-2</v>
      </c>
      <c r="Y29" s="327">
        <v>92.699294699999982</v>
      </c>
      <c r="Z29" s="327">
        <v>109.89393930000001</v>
      </c>
      <c r="AA29" s="327">
        <v>0.11393605999999999</v>
      </c>
      <c r="AB29" s="327">
        <v>0.98464368000000002</v>
      </c>
      <c r="AC29" s="327">
        <v>0.95992122000000002</v>
      </c>
      <c r="AD29" s="306">
        <v>38.827900621540095</v>
      </c>
      <c r="AE29" s="277"/>
    </row>
    <row r="30" spans="2:31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726.21381928000005</v>
      </c>
      <c r="AA30" s="293">
        <v>653.86659098000007</v>
      </c>
      <c r="AB30" s="293">
        <v>675.75348310000004</v>
      </c>
      <c r="AC30" s="293">
        <v>40.655985299999998</v>
      </c>
      <c r="AD30" s="305">
        <v>6.4015344794828843E-2</v>
      </c>
      <c r="AE30" s="277"/>
    </row>
    <row r="31" spans="2:31" ht="15.75" thickTop="1" x14ac:dyDescent="0.25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77"/>
    </row>
    <row r="32" spans="2:31" s="280" customFormat="1" ht="15.75" thickBot="1" x14ac:dyDescent="0.3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2210.8105270800002</v>
      </c>
      <c r="AA32" s="293">
        <v>2270.98383487</v>
      </c>
      <c r="AB32" s="293">
        <v>2412.9796877399999</v>
      </c>
      <c r="AC32" s="293">
        <v>906.92057093999983</v>
      </c>
      <c r="AD32" s="305">
        <v>0.60218125624907737</v>
      </c>
      <c r="AE32" s="277"/>
    </row>
    <row r="33" spans="2:31" ht="15.75" thickTop="1" x14ac:dyDescent="0.25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77"/>
    </row>
    <row r="34" spans="2:31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56512.608362229999</v>
      </c>
      <c r="AA34" s="279">
        <v>58254.52431928998</v>
      </c>
      <c r="AB34" s="279">
        <v>59859.459589309998</v>
      </c>
      <c r="AC34" s="279">
        <v>7731.5894599199964</v>
      </c>
      <c r="AD34" s="310">
        <v>0.14831968850307731</v>
      </c>
      <c r="AE34" s="277"/>
    </row>
    <row r="35" spans="2:31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56201.943105689999</v>
      </c>
      <c r="AA35" s="275">
        <v>57906.337612819982</v>
      </c>
      <c r="AB35" s="275">
        <v>59634.176251550001</v>
      </c>
      <c r="AC35" s="275">
        <v>7908.1822297300023</v>
      </c>
      <c r="AD35" s="306">
        <v>0.1528860368810705</v>
      </c>
      <c r="AE35" s="277"/>
    </row>
    <row r="36" spans="2:31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310.66525654000003</v>
      </c>
      <c r="AA36" s="275">
        <v>348.18670647000005</v>
      </c>
      <c r="AB36" s="275">
        <v>225.28333775999997</v>
      </c>
      <c r="AC36" s="275">
        <v>-176.59276980999996</v>
      </c>
      <c r="AD36" s="306">
        <v>-0.43942092222847695</v>
      </c>
      <c r="AE36" s="277"/>
    </row>
    <row r="37" spans="2:3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</row>
    <row r="38" spans="2:31" x14ac:dyDescent="0.25">
      <c r="AC38" s="255"/>
      <c r="AD38" s="255"/>
    </row>
    <row r="39" spans="2:31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</row>
    <row r="40" spans="2:31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</row>
  </sheetData>
  <mergeCells count="4">
    <mergeCell ref="B1:AD1"/>
    <mergeCell ref="B2:AD2"/>
    <mergeCell ref="B3:AD3"/>
    <mergeCell ref="B4:AD4"/>
  </mergeCells>
  <phoneticPr fontId="35" type="noConversion"/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344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332</v>
      </c>
      <c r="F5" s="363" t="s">
        <v>343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0.15372202189327455</v>
      </c>
      <c r="C8" s="329">
        <v>0.30790436131543153</v>
      </c>
      <c r="D8" s="335">
        <v>0.3020788914266081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0.21356321414185239</v>
      </c>
      <c r="C9" s="329">
        <v>2.9360968839330361</v>
      </c>
      <c r="D9" s="335">
        <v>0.5037251432159856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4"/>
      <c r="C10" s="314"/>
      <c r="D10" s="314"/>
      <c r="E10" s="347"/>
      <c r="F10" s="314"/>
      <c r="G10" s="341"/>
    </row>
    <row r="11" spans="1:7" x14ac:dyDescent="0.25">
      <c r="A11" s="256"/>
      <c r="B11" s="315"/>
      <c r="C11" s="315"/>
      <c r="D11" s="315"/>
      <c r="E11" s="348"/>
      <c r="F11" s="315"/>
      <c r="G11" s="342"/>
    </row>
    <row r="12" spans="1:7" x14ac:dyDescent="0.25">
      <c r="A12" s="259" t="s">
        <v>268</v>
      </c>
      <c r="B12" s="334">
        <v>1.4220981018841903E-2</v>
      </c>
      <c r="C12" s="330">
        <v>4.0937781773428862E-2</v>
      </c>
      <c r="D12" s="336">
        <v>1.08015449527879E-2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0.121440691862179</v>
      </c>
      <c r="C13" s="330">
        <v>0.12462676486896318</v>
      </c>
      <c r="D13" s="336">
        <v>2.6982945281721408E-2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4"/>
      <c r="C14" s="314"/>
      <c r="D14" s="314"/>
      <c r="E14" s="347"/>
      <c r="F14" s="314"/>
      <c r="G14" s="341"/>
    </row>
    <row r="15" spans="1:7" x14ac:dyDescent="0.25">
      <c r="A15" s="256"/>
      <c r="B15" s="315"/>
      <c r="C15" s="315"/>
      <c r="D15" s="315"/>
      <c r="E15" s="348"/>
      <c r="F15" s="315"/>
      <c r="G15" s="342"/>
    </row>
    <row r="16" spans="1:7" x14ac:dyDescent="0.25">
      <c r="A16" s="259" t="s">
        <v>271</v>
      </c>
      <c r="B16" s="332">
        <v>0.11320649260236997</v>
      </c>
      <c r="C16" s="329">
        <v>0.32848306554753498</v>
      </c>
      <c r="D16" s="337">
        <v>0.40031007882986758</v>
      </c>
      <c r="E16" s="337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0.14222586545610205</v>
      </c>
      <c r="C17" s="331">
        <v>0.84576537061382784</v>
      </c>
      <c r="D17" s="338">
        <v>1.2414389090683629</v>
      </c>
      <c r="E17" s="351">
        <v>0</v>
      </c>
      <c r="F17" s="338">
        <v>0.68057814491929514</v>
      </c>
      <c r="G17" s="345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56" t="s">
        <v>119</v>
      </c>
      <c r="B1" s="356"/>
      <c r="C1" s="356"/>
      <c r="D1" s="356"/>
      <c r="E1" s="356"/>
      <c r="F1" s="356"/>
      <c r="G1" s="269"/>
    </row>
    <row r="2" spans="1:7" ht="18.75" x14ac:dyDescent="0.25">
      <c r="A2" s="356" t="s">
        <v>261</v>
      </c>
      <c r="B2" s="356"/>
      <c r="C2" s="356"/>
      <c r="D2" s="356"/>
      <c r="E2" s="356"/>
      <c r="F2" s="356"/>
      <c r="G2" s="269"/>
    </row>
    <row r="3" spans="1:7" ht="18.75" x14ac:dyDescent="0.25">
      <c r="A3" s="356" t="s">
        <v>342</v>
      </c>
      <c r="B3" s="356"/>
      <c r="C3" s="356"/>
      <c r="D3" s="356"/>
      <c r="E3" s="356"/>
      <c r="F3" s="356"/>
      <c r="G3" s="269"/>
    </row>
    <row r="5" spans="1:7" x14ac:dyDescent="0.25">
      <c r="A5" s="361" t="s">
        <v>262</v>
      </c>
      <c r="B5" s="363" t="s">
        <v>263</v>
      </c>
      <c r="C5" s="363" t="s">
        <v>264</v>
      </c>
      <c r="D5" s="363" t="s">
        <v>1</v>
      </c>
      <c r="E5" s="363" t="s">
        <v>332</v>
      </c>
      <c r="F5" s="363" t="s">
        <v>343</v>
      </c>
      <c r="G5" s="339"/>
    </row>
    <row r="6" spans="1:7" x14ac:dyDescent="0.25">
      <c r="A6" s="362"/>
      <c r="B6" s="364"/>
      <c r="C6" s="364"/>
      <c r="D6" s="364"/>
      <c r="E6" s="364"/>
      <c r="F6" s="364"/>
      <c r="G6" s="339"/>
    </row>
    <row r="7" spans="1:7" x14ac:dyDescent="0.25">
      <c r="A7" s="256"/>
      <c r="B7" s="257"/>
      <c r="C7" s="257"/>
      <c r="D7" s="258"/>
      <c r="E7" s="258"/>
      <c r="F7" s="258"/>
      <c r="G7" s="258"/>
    </row>
    <row r="8" spans="1:7" x14ac:dyDescent="0.25">
      <c r="A8" s="259" t="s">
        <v>265</v>
      </c>
      <c r="B8" s="332">
        <v>0.16659093776720432</v>
      </c>
      <c r="C8" s="329">
        <v>0.32789673907307815</v>
      </c>
      <c r="D8" s="335">
        <v>0.2784464473155791</v>
      </c>
      <c r="E8" s="346">
        <v>4.7000000000000002E-3</v>
      </c>
      <c r="F8" s="335">
        <v>0.10216873190997613</v>
      </c>
      <c r="G8" s="340"/>
    </row>
    <row r="9" spans="1:7" x14ac:dyDescent="0.25">
      <c r="A9" s="259" t="s">
        <v>266</v>
      </c>
      <c r="B9" s="332">
        <v>0.22965888586799876</v>
      </c>
      <c r="C9" s="329">
        <v>2.1725088885639279</v>
      </c>
      <c r="D9" s="335">
        <v>0.46292358615824653</v>
      </c>
      <c r="E9" s="346">
        <v>0.20699999999999999</v>
      </c>
      <c r="F9" s="335">
        <v>0.51102054413268183</v>
      </c>
      <c r="G9" s="340"/>
    </row>
    <row r="10" spans="1:7" x14ac:dyDescent="0.25">
      <c r="A10" s="261" t="s">
        <v>267</v>
      </c>
      <c r="B10" s="314"/>
      <c r="C10" s="314"/>
      <c r="D10" s="314"/>
      <c r="E10" s="347"/>
      <c r="F10" s="314"/>
      <c r="G10" s="341"/>
    </row>
    <row r="11" spans="1:7" x14ac:dyDescent="0.25">
      <c r="A11" s="256"/>
      <c r="B11" s="315"/>
      <c r="C11" s="315"/>
      <c r="D11" s="315"/>
      <c r="E11" s="348"/>
      <c r="F11" s="315"/>
      <c r="G11" s="342"/>
    </row>
    <row r="12" spans="1:7" x14ac:dyDescent="0.25">
      <c r="A12" s="259" t="s">
        <v>268</v>
      </c>
      <c r="B12" s="334">
        <v>1.5314508539259771E-2</v>
      </c>
      <c r="C12" s="330">
        <v>2.4217408097164005E-2</v>
      </c>
      <c r="D12" s="336">
        <v>1.7946723350069655E-2</v>
      </c>
      <c r="E12" s="349">
        <v>4.1000000000000002E-2</v>
      </c>
      <c r="F12" s="336">
        <v>1.6729411718442413E-2</v>
      </c>
      <c r="G12" s="343"/>
    </row>
    <row r="13" spans="1:7" x14ac:dyDescent="0.25">
      <c r="A13" s="259" t="s">
        <v>269</v>
      </c>
      <c r="B13" s="334">
        <v>0.13026745101239434</v>
      </c>
      <c r="C13" s="330">
        <v>5.7428738699716521E-2</v>
      </c>
      <c r="D13" s="336">
        <v>4.5035182056296343E-2</v>
      </c>
      <c r="E13" s="349">
        <v>4.2000000000000003E-2</v>
      </c>
      <c r="F13" s="336">
        <v>8.1004650136255948E-2</v>
      </c>
      <c r="G13" s="343"/>
    </row>
    <row r="14" spans="1:7" x14ac:dyDescent="0.25">
      <c r="A14" s="261" t="s">
        <v>270</v>
      </c>
      <c r="B14" s="314"/>
      <c r="C14" s="314"/>
      <c r="D14" s="314"/>
      <c r="E14" s="347"/>
      <c r="F14" s="314"/>
      <c r="G14" s="341"/>
    </row>
    <row r="15" spans="1:7" x14ac:dyDescent="0.25">
      <c r="A15" s="256"/>
      <c r="B15" s="315"/>
      <c r="C15" s="315"/>
      <c r="D15" s="315"/>
      <c r="E15" s="348"/>
      <c r="F15" s="315"/>
      <c r="G15" s="342"/>
    </row>
    <row r="16" spans="1:7" x14ac:dyDescent="0.25">
      <c r="A16" s="259" t="s">
        <v>271</v>
      </c>
      <c r="B16" s="332">
        <v>0.11604417236532065</v>
      </c>
      <c r="C16" s="329">
        <v>0.4216949326328065</v>
      </c>
      <c r="D16" s="337">
        <v>0.39850451426254496</v>
      </c>
      <c r="E16" s="346">
        <v>0.98</v>
      </c>
      <c r="F16" s="337">
        <v>0.20652409078123637</v>
      </c>
      <c r="G16" s="344"/>
    </row>
    <row r="17" spans="1:7" x14ac:dyDescent="0.25">
      <c r="A17" s="264" t="s">
        <v>272</v>
      </c>
      <c r="B17" s="333">
        <v>0.14837711854220645</v>
      </c>
      <c r="C17" s="331">
        <v>1.1288344545170745</v>
      </c>
      <c r="D17" s="338">
        <v>1.1638407095984029</v>
      </c>
      <c r="E17" s="350">
        <v>0</v>
      </c>
      <c r="F17" s="338">
        <v>0.68057814491929514</v>
      </c>
      <c r="G17" s="345"/>
    </row>
    <row r="19" spans="1:7" x14ac:dyDescent="0.25">
      <c r="A19" t="s">
        <v>333</v>
      </c>
    </row>
    <row r="20" spans="1:7" x14ac:dyDescent="0.25">
      <c r="A20" t="s">
        <v>346</v>
      </c>
      <c r="B20" s="266"/>
      <c r="C20" s="266"/>
      <c r="D20" s="266"/>
      <c r="E20" s="267"/>
      <c r="F20" s="267"/>
      <c r="G20" s="267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319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4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4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5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5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4">
        <v>0.38855624906803687</v>
      </c>
    </row>
    <row r="17" spans="1:4" x14ac:dyDescent="0.25">
      <c r="A17" s="264" t="s">
        <v>272</v>
      </c>
      <c r="B17" s="322">
        <v>0.16163046172953038</v>
      </c>
      <c r="C17" s="323">
        <v>0.98</v>
      </c>
      <c r="D17" s="326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316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4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4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5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5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4">
        <v>0.38280594330495293</v>
      </c>
    </row>
    <row r="17" spans="1:4" x14ac:dyDescent="0.25">
      <c r="A17" s="264" t="s">
        <v>272</v>
      </c>
      <c r="B17" s="322">
        <v>0.15739658537834172</v>
      </c>
      <c r="C17" s="323">
        <v>0.83</v>
      </c>
      <c r="D17" s="326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56" t="s">
        <v>119</v>
      </c>
      <c r="B1" s="356"/>
      <c r="C1" s="356"/>
      <c r="D1" s="356"/>
    </row>
    <row r="2" spans="1:4" ht="18.75" x14ac:dyDescent="0.25">
      <c r="A2" s="356" t="s">
        <v>261</v>
      </c>
      <c r="B2" s="356"/>
      <c r="C2" s="356"/>
      <c r="D2" s="356"/>
    </row>
    <row r="3" spans="1:4" ht="18.75" x14ac:dyDescent="0.25">
      <c r="A3" s="356" t="s">
        <v>313</v>
      </c>
      <c r="B3" s="356"/>
      <c r="C3" s="356"/>
      <c r="D3" s="356"/>
    </row>
    <row r="5" spans="1:4" x14ac:dyDescent="0.25">
      <c r="A5" s="361" t="s">
        <v>262</v>
      </c>
      <c r="B5" s="363" t="s">
        <v>263</v>
      </c>
      <c r="C5" s="363" t="s">
        <v>264</v>
      </c>
      <c r="D5" s="363" t="s">
        <v>1</v>
      </c>
    </row>
    <row r="6" spans="1:4" x14ac:dyDescent="0.25">
      <c r="A6" s="362"/>
      <c r="B6" s="364"/>
      <c r="C6" s="364"/>
      <c r="D6" s="364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2">
        <v>0.15258104958859181</v>
      </c>
      <c r="C17" s="323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Valores BS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2023-09-08T13:27:50Z</dcterms:modified>
</cp:coreProperties>
</file>