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lgonzalez_superbancos_gob_pa/Documents/Desktop/CCF/"/>
    </mc:Choice>
  </mc:AlternateContent>
  <xr:revisionPtr revIDLastSave="2" documentId="13_ncr:1_{B7B77143-7C86-48FB-B9F2-8112D4D26B70}" xr6:coauthVersionLast="47" xr6:coauthVersionMax="47" xr10:uidLastSave="{3CB8044E-C712-4279-AD3C-1048C4376840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22" sheetId="55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1">EU!$B$2:$E$77</definedName>
    <definedName name="_xlnm.Print_Area" localSheetId="5">'ind dic 22'!$A$1:$F$20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<sst xmlns="http://schemas.openxmlformats.org/spreadsheetml/2006/main" count="630" uniqueCount="326">
  <si>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</si>
  <si>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</si>
  <si>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</si>
  <si>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</si>
  <si>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</si>
  <si>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</si>
  <si>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</si>
  <si>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</si>
  <si>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</si>
  <si>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</si>
  <si>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</si>
  <si>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</si>
  <si>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</si>
  <si>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</si>
  <si>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</si>
  <si>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</si>
  <si>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</si>
  <si>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</si>
  <si>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</si>
  <si>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</si>
  <si>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</si>
  <si>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</si>
  <si>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</si>
  <si>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</si>
  <si>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</si>
  <si>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</si>
  <si>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</si>
  <si>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</si>
  <si>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</si>
  <si>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</si>
  <si>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</si>
  <si>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</si>
  <si>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</si>
  <si>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</si>
  <si>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</si>
  <si>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</si>
  <si>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</si>
  <si>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</si>
  <si>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</si>
  <si>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</si>
  <si>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</si>
  <si>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</si>
  <si>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</si>
  <si>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</si>
  <si>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</si>
  <si>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</si>
  <si>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</si>
  <si>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</si>
  <si>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</si>
  <si>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</si>
  <si>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</si>
  <si>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</si>
  <si>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</si>
  <si>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</si>
  <si>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</si>
  <si>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</si>
  <si>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</si>
  <si>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</si>
  <si>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</si>
  <si>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</si>
  <si>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</si>
  <si>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</si>
  <si>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</si>
  <si>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</si>
  <si>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</si>
  <si>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</si>
  <si>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</si>
  <si>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</si>
  <si>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</si>
  <si>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</si>
  <si>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</si>
  <si>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</si>
  <si>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</si>
  <si>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</si>
  <si>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</si>
  <si>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</si>
  <si>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</si>
  <si>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</si>
  <si>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</si>
  <si>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</si>
  <si>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</si>
  <si>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</si>
  <si>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</si>
  <si>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</si>
  <si>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</si>
  <si>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</si>
  <si>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</si>
  <si>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</si>
  <si>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</si>
  <si>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</si>
  <si>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</si>
  <si>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</si>
  <si>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</si>
  <si>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</si>
  <si>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</si>
  <si>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</si>
  <si>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</si>
  <si>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</si>
  <si>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</si>
  <si>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</si>
  <si>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</si>
  <si>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</si>
  <si>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</si>
  <si>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</si>
  <si>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</si>
  <si>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</si>
  <si>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</si>
  <si>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</si>
  <si>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</si>
  <si>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</si>
  <si>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</si>
  <si>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</si>
  <si>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</si>
  <si>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</si>
  <si>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</si>
  <si>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</si>
  <si>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</si>
  <si>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</si>
  <si>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</si>
  <si>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</si>
  <si>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</si>
  <si>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</si>
  <si>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</si>
  <si>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</si>
  <si>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</si>
  <si>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</si>
  <si>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</si>
  <si>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</si>
  <si>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</si>
  <si>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</si>
  <si>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</si>
  <si>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</si>
  <si>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</si>
  <si>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</si>
  <si>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</si>
  <si>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</si>
  <si>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</si>
  <si>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</si>
  <si>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</si>
  <si>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</si>
  <si>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</si>
  <si>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</si>
  <si>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</si>
  <si>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</si>
  <si>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</si>
  <si>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</si>
  <si>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</si>
  <si>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</si>
  <si>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</si>
  <si>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</si>
  <si>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</si>
  <si>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</si>
  <si>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</si>
  <si>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</si>
  <si>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</si>
  <si>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</si>
  <si>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</si>
  <si>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</si>
  <si>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</si>
  <si>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</si>
  <si>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</si>
  <si>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</si>
  <si>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</si>
  <si>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</si>
  <si>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</si>
  <si>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</si>
  <si>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</si>
  <si>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</si>
  <si>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</si>
  <si>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</si>
  <si>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</si>
  <si>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</si>
  <si>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</si>
  <si>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</si>
  <si>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</si>
  <si>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</si>
  <si>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</si>
  <si>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</si>
  <si>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</si>
  <si>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</si>
  <si>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</si>
  <si>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</si>
  <si>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</si>
  <si>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</si>
  <si>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</si>
  <si>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</si>
  <si>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</si>
  <si>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</si>
  <si>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</si>
  <si>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</si>
  <si>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</si>
  <si>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</si>
  <si>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</si>
  <si>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</si>
  <si>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</si>
  <si>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</si>
  <si>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</si>
  <si>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</si>
  <si>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</si>
  <si>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</si>
  <si>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</si>
  <si>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</si>
  <si>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</si>
  <si>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</si>
  <si>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</si>
  <si>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</si>
  <si>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</si>
  <si>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</si>
  <si>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</si>
  <si>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</si>
  <si>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</si>
  <si>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</si>
  <si>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</si>
  <si>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</si>
  <si>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</si>
  <si>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</si>
  <si>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</si>
  <si>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</si>
  <si>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</si>
  <si>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</si>
  <si>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</si>
  <si>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</si>
  <si>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</si>
  <si>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</si>
  <si>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</si>
  <si>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</si>
  <si>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</si>
  <si>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</si>
  <si>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</si>
  <si>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</si>
  <si>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</si>
  <si>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</si>
  <si>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</si>
  <si>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</si>
  <si>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</si>
  <si>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</si>
  <si>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</si>
  <si>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</si>
  <si>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</si>
  <si>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</si>
  <si>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</si>
  <si>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</si>
  <si>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</si>
  <si>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</si>
  <si>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</si>
  <si>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</si>
  <si>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</si>
  <si>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</si>
  <si>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</si>
  <si>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</si>
  <si>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</si>
  <si>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</si>
  <si>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</si>
  <si>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</si>
  <si>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</si>
  <si>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</si>
  <si>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</si>
  <si>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</si>
  <si>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</si>
  <si>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</si>
  <si>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</si>
  <si>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</si>
  <si>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</si>
  <si>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</si>
  <si>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</si>
  <si>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</si>
  <si>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</si>
  <si>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</si>
  <si>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</si>
  <si>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</si>
  <si>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</si>
  <si>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</si>
  <si>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</si>
  <si>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</si>
  <si>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</si>
  <si>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</si>
  <si>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</si>
  <si>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</si>
  <si>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</si>
  <si>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</si>
  <si>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</si>
  <si>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</si>
  <si>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</si>
  <si>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</si>
  <si>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</si>
  <si>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</si>
  <si>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</si>
  <si>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</si>
  <si>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</si>
  <si>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</si>
  <si>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</si>
  <si>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</si>
  <si>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</si>
  <si>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</si>
  <si>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</si>
  <si>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</si>
  <si>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</si>
  <si>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</si>
  <si>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</si>
  <si>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</si>
  <si>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</si>
  <si>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</si>
  <si>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</si>
  <si>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</si>
  <si>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</si>
  <si>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</si>
  <si>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</si>
  <si>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</si>
  <si>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</si>
  <si>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</si>
  <si>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</si>
  <si>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</si>
  <si>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</si>
  <si>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</si>
  <si>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</si>
  <si>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</si>
  <si>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</si>
  <si>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</si>
  <si>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</si>
  <si>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Al 31 de Marzo 2022</t>
  </si>
  <si>
    <t>MICI (**)</t>
  </si>
  <si>
    <t>Al 31 de Junio 2022</t>
  </si>
  <si>
    <t>(**) Datos de Diciembre 2021</t>
  </si>
  <si>
    <t>MICI (*)</t>
  </si>
  <si>
    <t>(*) Datos a Diciembre 2021</t>
  </si>
  <si>
    <t>Al 31de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</si>
</sst>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0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47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48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1" t="s">
        <v>119</v>
      </c>
      <c r="B1" s="351"/>
      <c r="C1" s="351"/>
      <c r="D1" s="351"/>
    </row>
    <row r="2" spans="1:4" ht="18.75" x14ac:dyDescent="0.25">
      <c r="A2" s="351" t="s">
        <v>261</v>
      </c>
      <c r="B2" s="351"/>
      <c r="C2" s="351"/>
      <c r="D2" s="351"/>
    </row>
    <row r="3" spans="1:4" ht="18.75" x14ac:dyDescent="0.25">
      <c r="A3" s="351" t="s">
        <v>304</v>
      </c>
      <c r="B3" s="351"/>
      <c r="C3" s="351"/>
      <c r="D3" s="351"/>
    </row>
    <row r="5" spans="1:4" x14ac:dyDescent="0.25">
      <c r="A5" s="356" t="s">
        <v>262</v>
      </c>
      <c r="B5" s="358" t="s">
        <v>263</v>
      </c>
      <c r="C5" s="358" t="s">
        <v>264</v>
      </c>
      <c r="D5" s="358" t="s">
        <v>1</v>
      </c>
    </row>
    <row r="6" spans="1:4" x14ac:dyDescent="0.25">
      <c r="A6" s="357"/>
      <c r="B6" s="359"/>
      <c r="C6" s="359"/>
      <c r="D6" s="359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15">
        <v>0.31</v>
      </c>
      <c r="D8" s="319">
        <v>0.2313212211404877</v>
      </c>
    </row>
    <row r="9" spans="1:4" x14ac:dyDescent="0.25">
      <c r="A9" s="259" t="s">
        <v>266</v>
      </c>
      <c r="B9" s="260">
        <v>0.20804470173556547</v>
      </c>
      <c r="C9" s="315">
        <v>0.5</v>
      </c>
      <c r="D9" s="319">
        <v>0.37479495894559872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1.5053520588123712E-2</v>
      </c>
      <c r="C12" s="312">
        <v>0.05</v>
      </c>
      <c r="D12" s="320">
        <v>5.6211087377032252E-2</v>
      </c>
    </row>
    <row r="13" spans="1:4" x14ac:dyDescent="0.25">
      <c r="A13" s="259" t="s">
        <v>269</v>
      </c>
      <c r="B13" s="268">
        <v>0.11774700441232241</v>
      </c>
      <c r="C13" s="312">
        <v>0.15</v>
      </c>
      <c r="D13" s="320">
        <v>0.14683964123371271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0.12784631475982022</v>
      </c>
      <c r="C16" s="315">
        <v>0.36</v>
      </c>
      <c r="D16" s="319">
        <v>0.38280594330495293</v>
      </c>
    </row>
    <row r="17" spans="1:4" x14ac:dyDescent="0.25">
      <c r="A17" s="264" t="s">
        <v>272</v>
      </c>
      <c r="B17" s="317">
        <v>0.15739658537834172</v>
      </c>
      <c r="C17" s="318">
        <v>0.83</v>
      </c>
      <c r="D17" s="321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1" t="s">
        <v>119</v>
      </c>
      <c r="B1" s="351"/>
      <c r="C1" s="351"/>
      <c r="D1" s="351"/>
    </row>
    <row r="2" spans="1:4" ht="18.75" x14ac:dyDescent="0.25">
      <c r="A2" s="351" t="s">
        <v>261</v>
      </c>
      <c r="B2" s="351"/>
      <c r="C2" s="351"/>
      <c r="D2" s="351"/>
    </row>
    <row r="3" spans="1:4" ht="18.75" x14ac:dyDescent="0.25">
      <c r="A3" s="351" t="s">
        <v>302</v>
      </c>
      <c r="B3" s="351"/>
      <c r="C3" s="351"/>
      <c r="D3" s="351"/>
    </row>
    <row r="5" spans="1:4" x14ac:dyDescent="0.25">
      <c r="A5" s="356" t="s">
        <v>262</v>
      </c>
      <c r="B5" s="358" t="s">
        <v>263</v>
      </c>
      <c r="C5" s="358" t="s">
        <v>264</v>
      </c>
      <c r="D5" s="358" t="s">
        <v>1</v>
      </c>
    </row>
    <row r="6" spans="1:4" x14ac:dyDescent="0.25">
      <c r="A6" s="357"/>
      <c r="B6" s="359"/>
      <c r="C6" s="359"/>
      <c r="D6" s="359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15">
        <v>0.33</v>
      </c>
      <c r="D8" s="298">
        <v>0.23729578164828066</v>
      </c>
    </row>
    <row r="9" spans="1:4" x14ac:dyDescent="0.25">
      <c r="A9" s="259" t="s">
        <v>266</v>
      </c>
      <c r="B9" s="260">
        <v>0.2012108650434665</v>
      </c>
      <c r="C9" s="315">
        <v>0.55000000000000004</v>
      </c>
      <c r="D9" s="298">
        <v>0.37622342900957495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1.6061764891449639E-2</v>
      </c>
      <c r="C12" s="312">
        <v>5.239564310986182E-2</v>
      </c>
      <c r="D12" s="297">
        <v>6.2017203429937731E-2</v>
      </c>
    </row>
    <row r="13" spans="1:4" x14ac:dyDescent="0.25">
      <c r="A13" s="259" t="s">
        <v>269</v>
      </c>
      <c r="B13" s="268">
        <v>0.12870342636231211</v>
      </c>
      <c r="C13" s="312">
        <v>0.14179836886725192</v>
      </c>
      <c r="D13" s="297">
        <v>0.16794587236705785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0.12479671556089172</v>
      </c>
      <c r="C16" s="315">
        <v>0.37</v>
      </c>
      <c r="D16" s="298">
        <v>0.36926899456269247</v>
      </c>
    </row>
    <row r="17" spans="1:4" x14ac:dyDescent="0.25">
      <c r="A17" s="264" t="s">
        <v>272</v>
      </c>
      <c r="B17" s="317">
        <v>0.15258104958859181</v>
      </c>
      <c r="C17" s="318">
        <v>0.9</v>
      </c>
      <c r="D17" s="299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47" t="s">
        <v>140</v>
      </c>
      <c r="B2" s="74"/>
      <c r="C2" s="75"/>
      <c r="D2" s="76"/>
    </row>
    <row r="3" spans="1:5" s="77" customFormat="1" ht="66.599999999999994" customHeight="1" thickBot="1" x14ac:dyDescent="0.3">
      <c r="A3" s="348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50" t="s">
        <v>253</v>
      </c>
      <c r="D2" s="350"/>
    </row>
    <row r="3" spans="2:31" s="225" customFormat="1" ht="10.15" customHeight="1" x14ac:dyDescent="0.2"/>
    <row r="4" spans="2:31" s="225" customFormat="1" ht="24" customHeight="1" x14ac:dyDescent="0.2">
      <c r="B4" s="349"/>
      <c r="C4" s="349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1" t="s">
        <v>119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</row>
    <row r="2" spans="2:28" ht="18.75" x14ac:dyDescent="0.25">
      <c r="B2" s="351" t="s">
        <v>273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</row>
    <row r="3" spans="2:28" ht="18.75" x14ac:dyDescent="0.25">
      <c r="B3" s="351" t="s">
        <v>274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</row>
    <row r="4" spans="2:28" ht="18.75" x14ac:dyDescent="0.25">
      <c r="B4" s="351" t="s">
        <v>315</v>
      </c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</row>
    <row r="5" spans="2:28" ht="18.75" x14ac:dyDescent="0.25">
      <c r="B5" s="269"/>
      <c r="C5" s="269"/>
      <c r="D5" s="269"/>
      <c r="E5" s="269"/>
      <c r="F5" s="269"/>
      <c r="G5" s="269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269"/>
      <c r="Y5" s="269"/>
    </row>
    <row r="6" spans="2:28" ht="30" x14ac:dyDescent="0.25">
      <c r="B6" s="261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316</v>
      </c>
      <c r="V6" s="254" t="s">
        <v>317</v>
      </c>
      <c r="W6" s="254" t="s">
        <v>318</v>
      </c>
      <c r="X6" s="270" t="s">
        <v>259</v>
      </c>
      <c r="Y6" s="303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1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1">
        <f t="shared" ref="Y9:Y11" si="1">+U9/Q9-1</f>
        <v>4.3609391079153514E-3</v>
      </c>
    </row>
    <row r="10" spans="2:28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1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1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1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7086.7928595673902</v>
      </c>
      <c r="U13" s="322">
        <v>6913.8473846329998</v>
      </c>
      <c r="V13" s="322"/>
      <c r="W13" s="322"/>
      <c r="X13" s="276">
        <f>+U13-Q13</f>
        <v>821.27912233000006</v>
      </c>
      <c r="Y13" s="301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0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1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1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1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0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2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2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1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1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1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1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5542.3731211069999</v>
      </c>
      <c r="U29" s="322">
        <v>5703.846116836</v>
      </c>
      <c r="V29" s="322"/>
      <c r="W29" s="322"/>
      <c r="X29" s="276">
        <f>+U29-Q29</f>
        <v>-654.26925495399973</v>
      </c>
      <c r="Y29" s="301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0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1"/>
    </row>
    <row r="32" spans="2:27" s="280" customFormat="1" ht="15.75" thickBot="1" x14ac:dyDescent="0.3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0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4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5">
        <f>+U34/Q34-1</f>
        <v>3.1685378504366035E-2</v>
      </c>
      <c r="Z34" s="255"/>
      <c r="AA34" s="277"/>
    </row>
    <row r="35" spans="2:27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1">
        <f>+X35/Q35-1</f>
        <v>-0.81986705632915013</v>
      </c>
      <c r="Z35" s="255"/>
      <c r="AA35" s="277"/>
    </row>
    <row r="36" spans="2:27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1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52" t="s">
        <v>262</v>
      </c>
      <c r="C43" s="354" t="s">
        <v>263</v>
      </c>
      <c r="F43" s="307">
        <v>43360</v>
      </c>
      <c r="G43" s="307">
        <v>43451</v>
      </c>
      <c r="H43" s="307">
        <v>43177</v>
      </c>
      <c r="I43" s="307">
        <v>43269</v>
      </c>
      <c r="J43" s="316">
        <v>43344</v>
      </c>
      <c r="K43" s="316">
        <v>43435</v>
      </c>
      <c r="L43" s="316">
        <v>43525</v>
      </c>
      <c r="M43" s="316">
        <v>43617</v>
      </c>
      <c r="N43" s="316">
        <v>43709</v>
      </c>
      <c r="O43" s="316">
        <v>43800</v>
      </c>
      <c r="P43" s="316">
        <v>43891</v>
      </c>
      <c r="Q43" s="316">
        <v>43983</v>
      </c>
      <c r="R43" s="316">
        <v>44075</v>
      </c>
      <c r="S43" s="316">
        <v>44166</v>
      </c>
      <c r="T43" s="316">
        <v>44256</v>
      </c>
      <c r="U43" s="316">
        <v>44348</v>
      </c>
      <c r="V43" s="316"/>
      <c r="W43" s="316"/>
    </row>
    <row r="44" spans="2:27" x14ac:dyDescent="0.25">
      <c r="B44" s="353"/>
      <c r="C44" s="355"/>
      <c r="F44" s="308"/>
      <c r="G44" s="308"/>
      <c r="H44" s="308"/>
      <c r="I44" s="308"/>
      <c r="J44" s="308"/>
      <c r="K44" s="308"/>
      <c r="L44" s="308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1" t="e">
        <f>((#REF!/(6/12))/(('Banco BS no usar'!M14+I14)/2))</f>
        <v>#REF!</v>
      </c>
      <c r="N52" s="311" t="e">
        <f>((#REF!/(9/12))/(('Banco BS no usar'!N14+J14)/2))</f>
        <v>#REF!</v>
      </c>
      <c r="O52" s="311" t="e">
        <f>((#REF!/(12/12))/(('Banco BS no usar'!O14+K14)/2))</f>
        <v>#REF!</v>
      </c>
      <c r="P52" s="311" t="e">
        <f>((#REF!/(3/12))/(('Banco BS no usar'!P14+L14)/2))</f>
        <v>#REF!</v>
      </c>
      <c r="Q52" s="323" t="e">
        <f>((#REF!/(6/12))/(('Banco BS no usar'!Q14+M14)/2))</f>
        <v>#REF!</v>
      </c>
      <c r="R52" s="311" t="e">
        <f>((#REF!/(9/12))/(('Banco BS no usar'!R14+N14)/2))</f>
        <v>#REF!</v>
      </c>
      <c r="S52" s="311" t="e">
        <f>((#REF!/(12/12))/(('Banco BS no usar'!S14+O14)/2))</f>
        <v>#REF!</v>
      </c>
      <c r="T52" s="311" t="e">
        <f>((#REF!/(3/12))/(('Banco BS no usar'!T14+P14)/2))</f>
        <v>#REF!</v>
      </c>
      <c r="U52" s="311" t="e">
        <f>((#REF!/(6/12))/(('Banco BS no usar'!U14+Q14)/2))</f>
        <v>#REF!</v>
      </c>
      <c r="V52" s="311"/>
      <c r="W52" s="311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1" t="e">
        <f>((#REF!/(6/12))/(('Banco BS no usar'!M30+I30)/2))</f>
        <v>#REF!</v>
      </c>
      <c r="N53" s="311" t="e">
        <f>((#REF!/(9/12))/(('Banco BS no usar'!N30+J30)/2))</f>
        <v>#REF!</v>
      </c>
      <c r="O53" s="311" t="e">
        <f>((#REF!/(12/12))/(('Banco BS no usar'!O30+K30)/2))</f>
        <v>#REF!</v>
      </c>
      <c r="P53" s="311" t="e">
        <f>((#REF!/(3/12))/(('Banco BS no usar'!P30+L30)/2))</f>
        <v>#REF!</v>
      </c>
      <c r="Q53" s="323" t="e">
        <f>((#REF!/(6/12))/(('Banco BS no usar'!Q30+M30)/2))</f>
        <v>#REF!</v>
      </c>
      <c r="R53" s="323" t="e">
        <f>((#REF!/(9/12))/(('Banco BS no usar'!R30+N30)/2))</f>
        <v>#REF!</v>
      </c>
      <c r="S53" s="323" t="e">
        <f>((#REF!/(12/12))/(('Banco BS no usar'!S30+O30)/2))</f>
        <v>#REF!</v>
      </c>
      <c r="T53" s="323" t="e">
        <f>((#REF!/(3/12))/(('Banco BS no usar'!T30+P30)/2))</f>
        <v>#REF!</v>
      </c>
      <c r="U53" s="323" t="e">
        <f>((#REF!/(6/12))/(('Banco BS no usar'!U30+Q30)/2))</f>
        <v>#REF!</v>
      </c>
      <c r="V53" s="323"/>
      <c r="W53" s="323"/>
    </row>
    <row r="54" spans="2:23" x14ac:dyDescent="0.25"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F08A8-10BE-459B-A239-BB72B8A7A1D0}">
  <sheetPr>
    <tabColor rgb="FF9966FF"/>
  </sheetPr>
  <dimension ref="A1:G21"/>
  <sheetViews>
    <sheetView tabSelected="1" zoomScaleNormal="100" zoomScaleSheetLayoutView="100" workbookViewId="0">
      <selection sqref="A1:F1"/>
    </sheetView>
  </sheetViews>
  <sheetFormatPr baseColWidth="10" defaultColWidth="0" defaultRowHeight="15" zeroHeight="1" x14ac:dyDescent="0.25"/>
  <cols>
    <col min="1" max="1" width="53.28515625" customWidth="1"/>
    <col min="2" max="2" width="13.140625" customWidth="1"/>
    <col min="3" max="4" width="14.42578125" customWidth="1"/>
    <col min="5" max="6" width="18.42578125" customWidth="1"/>
    <col min="7" max="7" width="18.42578125" hidden="1"/>
    <col min="8" max="16384" width="11.42578125" hidden="1"/>
  </cols>
  <sheetData>
    <row r="1" spans="1:7" ht="18.75" x14ac:dyDescent="0.25">
      <c r="A1" s="351" t="s">
        <v>119</v>
      </c>
      <c r="B1" s="351"/>
      <c r="C1" s="351"/>
      <c r="D1" s="351"/>
      <c r="E1" s="351"/>
      <c r="F1" s="351"/>
      <c r="G1" s="269"/>
    </row>
    <row r="2" spans="1:7" ht="18.75" x14ac:dyDescent="0.25">
      <c r="A2" s="351" t="s">
        <v>261</v>
      </c>
      <c r="B2" s="351"/>
      <c r="C2" s="351"/>
      <c r="D2" s="351"/>
      <c r="E2" s="351"/>
      <c r="F2" s="351"/>
      <c r="G2" s="269"/>
    </row>
    <row r="3" spans="1:7" ht="18.75" x14ac:dyDescent="0.25">
      <c r="A3" s="351" t="s">
        <v>325</v>
      </c>
      <c r="B3" s="351"/>
      <c r="C3" s="351"/>
      <c r="D3" s="351"/>
      <c r="E3" s="351"/>
      <c r="F3" s="351"/>
      <c r="G3" s="269"/>
    </row>
    <row r="4" spans="1:7" x14ac:dyDescent="0.25"/>
    <row r="5" spans="1:7" x14ac:dyDescent="0.25">
      <c r="A5" s="356" t="s">
        <v>262</v>
      </c>
      <c r="B5" s="358" t="s">
        <v>263</v>
      </c>
      <c r="C5" s="358" t="s">
        <v>264</v>
      </c>
      <c r="D5" s="358" t="s">
        <v>1</v>
      </c>
      <c r="E5" s="358" t="s">
        <v>313</v>
      </c>
      <c r="F5" s="358" t="s">
        <v>323</v>
      </c>
      <c r="G5" s="334"/>
    </row>
    <row r="6" spans="1:7" x14ac:dyDescent="0.25">
      <c r="A6" s="357"/>
      <c r="B6" s="359"/>
      <c r="C6" s="359"/>
      <c r="D6" s="359"/>
      <c r="E6" s="359"/>
      <c r="F6" s="359"/>
      <c r="G6" s="334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0">
        <v>0.14212465879048009</v>
      </c>
      <c r="C8" s="330">
        <v>0.22932833592794488</v>
      </c>
      <c r="D8" s="330">
        <v>0.27362055134552793</v>
      </c>
      <c r="E8" s="341">
        <v>3.3E-3</v>
      </c>
      <c r="F8" s="330">
        <v>0.10216873190997613</v>
      </c>
      <c r="G8" s="335"/>
    </row>
    <row r="9" spans="1:7" x14ac:dyDescent="0.25">
      <c r="A9" s="259" t="s">
        <v>266</v>
      </c>
      <c r="B9" s="330">
        <v>0.20228718280324287</v>
      </c>
      <c r="C9" s="330">
        <v>1.8136923376720486</v>
      </c>
      <c r="D9" s="330">
        <v>0.45397596012289509</v>
      </c>
      <c r="E9" s="341">
        <v>0.34499999999999997</v>
      </c>
      <c r="F9" s="330">
        <v>0.51102054413268183</v>
      </c>
      <c r="G9" s="335"/>
    </row>
    <row r="10" spans="1:7" x14ac:dyDescent="0.25">
      <c r="A10" s="261" t="s">
        <v>267</v>
      </c>
      <c r="B10" s="309"/>
      <c r="C10" s="309"/>
      <c r="D10" s="309"/>
      <c r="E10" s="342"/>
      <c r="F10" s="309"/>
      <c r="G10" s="336"/>
    </row>
    <row r="11" spans="1:7" x14ac:dyDescent="0.25">
      <c r="A11" s="256"/>
      <c r="B11" s="310"/>
      <c r="C11" s="310"/>
      <c r="D11" s="310"/>
      <c r="E11" s="343"/>
      <c r="F11" s="310"/>
      <c r="G11" s="337"/>
    </row>
    <row r="12" spans="1:7" x14ac:dyDescent="0.25">
      <c r="A12" s="259" t="s">
        <v>268</v>
      </c>
      <c r="B12" s="331">
        <v>1.3909418199186714E-2</v>
      </c>
      <c r="C12" s="331">
        <v>4.887939305228662E-2</v>
      </c>
      <c r="D12" s="331">
        <v>1.4909649647818308E-2</v>
      </c>
      <c r="E12" s="344">
        <v>2.4E-2</v>
      </c>
      <c r="F12" s="331">
        <v>1.6729411718442413E-2</v>
      </c>
      <c r="G12" s="338"/>
    </row>
    <row r="13" spans="1:7" x14ac:dyDescent="0.25">
      <c r="A13" s="259" t="s">
        <v>269</v>
      </c>
      <c r="B13" s="331">
        <v>0.11833059024482585</v>
      </c>
      <c r="C13" s="331">
        <v>0.16976599357007863</v>
      </c>
      <c r="D13" s="331">
        <v>3.7529356950528517E-2</v>
      </c>
      <c r="E13" s="344">
        <v>2.3E-2</v>
      </c>
      <c r="F13" s="331">
        <v>8.1004650136255948E-2</v>
      </c>
      <c r="G13" s="338"/>
    </row>
    <row r="14" spans="1:7" x14ac:dyDescent="0.25">
      <c r="A14" s="261" t="s">
        <v>270</v>
      </c>
      <c r="B14" s="309"/>
      <c r="C14" s="309"/>
      <c r="D14" s="309"/>
      <c r="E14" s="342"/>
      <c r="F14" s="309"/>
      <c r="G14" s="336"/>
    </row>
    <row r="15" spans="1:7" x14ac:dyDescent="0.25">
      <c r="A15" s="256"/>
      <c r="B15" s="310"/>
      <c r="C15" s="310"/>
      <c r="D15" s="310"/>
      <c r="E15" s="343"/>
      <c r="F15" s="310"/>
      <c r="G15" s="337"/>
    </row>
    <row r="16" spans="1:7" x14ac:dyDescent="0.25">
      <c r="A16" s="259" t="s">
        <v>271</v>
      </c>
      <c r="B16" s="332">
        <v>0.11580553654774743</v>
      </c>
      <c r="C16" s="332">
        <v>0.28792216877115279</v>
      </c>
      <c r="D16" s="332">
        <v>0.39727964610404387</v>
      </c>
      <c r="E16" s="332">
        <v>0.99</v>
      </c>
      <c r="F16" s="332">
        <v>0.20652409078123637</v>
      </c>
      <c r="G16" s="339"/>
    </row>
    <row r="17" spans="1:7" x14ac:dyDescent="0.25">
      <c r="A17" s="264" t="s">
        <v>272</v>
      </c>
      <c r="B17" s="333">
        <v>0.14401497345073871</v>
      </c>
      <c r="C17" s="333">
        <v>0.61919722466047467</v>
      </c>
      <c r="D17" s="333">
        <v>1.1095960209442801</v>
      </c>
      <c r="E17" s="346">
        <v>0</v>
      </c>
      <c r="F17" s="333">
        <v>0.68057814491929514</v>
      </c>
      <c r="G17" s="340"/>
    </row>
    <row r="18" spans="1:7" x14ac:dyDescent="0.25"/>
    <row r="19" spans="1:7" x14ac:dyDescent="0.25">
      <c r="A19" t="s">
        <v>324</v>
      </c>
    </row>
    <row r="20" spans="1:7" x14ac:dyDescent="0.25">
      <c r="B20" s="266"/>
      <c r="C20" s="266"/>
      <c r="D20" s="266"/>
      <c r="E20" s="267"/>
      <c r="F20" s="267"/>
      <c r="G20" s="267"/>
    </row>
    <row r="21" spans="1:7" x14ac:dyDescent="0.25"/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1" t="s">
        <v>119</v>
      </c>
      <c r="B1" s="351"/>
      <c r="C1" s="351"/>
      <c r="D1" s="351"/>
      <c r="E1" s="351"/>
      <c r="F1" s="351"/>
      <c r="G1" s="269"/>
    </row>
    <row r="2" spans="1:7" ht="18.75" x14ac:dyDescent="0.25">
      <c r="A2" s="351" t="s">
        <v>261</v>
      </c>
      <c r="B2" s="351"/>
      <c r="C2" s="351"/>
      <c r="D2" s="351"/>
      <c r="E2" s="351"/>
      <c r="F2" s="351"/>
      <c r="G2" s="269"/>
    </row>
    <row r="3" spans="1:7" ht="18.75" x14ac:dyDescent="0.25">
      <c r="A3" s="351" t="s">
        <v>321</v>
      </c>
      <c r="B3" s="351"/>
      <c r="C3" s="351"/>
      <c r="D3" s="351"/>
      <c r="E3" s="351"/>
      <c r="F3" s="351"/>
      <c r="G3" s="269"/>
    </row>
    <row r="5" spans="1:7" x14ac:dyDescent="0.25">
      <c r="A5" s="356" t="s">
        <v>262</v>
      </c>
      <c r="B5" s="358" t="s">
        <v>263</v>
      </c>
      <c r="C5" s="358" t="s">
        <v>264</v>
      </c>
      <c r="D5" s="358" t="s">
        <v>1</v>
      </c>
      <c r="E5" s="358" t="s">
        <v>313</v>
      </c>
      <c r="F5" s="358" t="s">
        <v>320</v>
      </c>
      <c r="G5" s="334"/>
    </row>
    <row r="6" spans="1:7" x14ac:dyDescent="0.25">
      <c r="A6" s="357"/>
      <c r="B6" s="359"/>
      <c r="C6" s="359"/>
      <c r="D6" s="359"/>
      <c r="E6" s="359"/>
      <c r="F6" s="359"/>
      <c r="G6" s="334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27">
        <v>0.15372202189327455</v>
      </c>
      <c r="C8" s="324">
        <v>0.30790436131543153</v>
      </c>
      <c r="D8" s="330">
        <v>0.3020788914266081</v>
      </c>
      <c r="E8" s="341">
        <v>4.7000000000000002E-3</v>
      </c>
      <c r="F8" s="330">
        <v>0.10216873190997613</v>
      </c>
      <c r="G8" s="335"/>
    </row>
    <row r="9" spans="1:7" x14ac:dyDescent="0.25">
      <c r="A9" s="259" t="s">
        <v>266</v>
      </c>
      <c r="B9" s="327">
        <v>0.21356321414185239</v>
      </c>
      <c r="C9" s="324">
        <v>2.9360968839330361</v>
      </c>
      <c r="D9" s="330">
        <v>0.5037251432159856</v>
      </c>
      <c r="E9" s="341">
        <v>0.20699999999999999</v>
      </c>
      <c r="F9" s="330">
        <v>0.51102054413268183</v>
      </c>
      <c r="G9" s="335"/>
    </row>
    <row r="10" spans="1:7" x14ac:dyDescent="0.25">
      <c r="A10" s="261" t="s">
        <v>267</v>
      </c>
      <c r="B10" s="309"/>
      <c r="C10" s="309"/>
      <c r="D10" s="309"/>
      <c r="E10" s="342"/>
      <c r="F10" s="309"/>
      <c r="G10" s="336"/>
    </row>
    <row r="11" spans="1:7" x14ac:dyDescent="0.25">
      <c r="A11" s="256"/>
      <c r="B11" s="310"/>
      <c r="C11" s="310"/>
      <c r="D11" s="310"/>
      <c r="E11" s="343"/>
      <c r="F11" s="310"/>
      <c r="G11" s="337"/>
    </row>
    <row r="12" spans="1:7" x14ac:dyDescent="0.25">
      <c r="A12" s="259" t="s">
        <v>268</v>
      </c>
      <c r="B12" s="329">
        <v>1.4220981018841903E-2</v>
      </c>
      <c r="C12" s="325">
        <v>4.0937781773428862E-2</v>
      </c>
      <c r="D12" s="331">
        <v>1.08015449527879E-2</v>
      </c>
      <c r="E12" s="344">
        <v>4.1000000000000002E-2</v>
      </c>
      <c r="F12" s="331">
        <v>1.6729411718442413E-2</v>
      </c>
      <c r="G12" s="338"/>
    </row>
    <row r="13" spans="1:7" x14ac:dyDescent="0.25">
      <c r="A13" s="259" t="s">
        <v>269</v>
      </c>
      <c r="B13" s="329">
        <v>0.121440691862179</v>
      </c>
      <c r="C13" s="325">
        <v>0.12462676486896318</v>
      </c>
      <c r="D13" s="331">
        <v>2.6982945281721408E-2</v>
      </c>
      <c r="E13" s="344">
        <v>4.2000000000000003E-2</v>
      </c>
      <c r="F13" s="331">
        <v>8.1004650136255948E-2</v>
      </c>
      <c r="G13" s="338"/>
    </row>
    <row r="14" spans="1:7" x14ac:dyDescent="0.25">
      <c r="A14" s="261" t="s">
        <v>270</v>
      </c>
      <c r="B14" s="309"/>
      <c r="C14" s="309"/>
      <c r="D14" s="309"/>
      <c r="E14" s="342"/>
      <c r="F14" s="309"/>
      <c r="G14" s="336"/>
    </row>
    <row r="15" spans="1:7" x14ac:dyDescent="0.25">
      <c r="A15" s="256"/>
      <c r="B15" s="310"/>
      <c r="C15" s="310"/>
      <c r="D15" s="310"/>
      <c r="E15" s="343"/>
      <c r="F15" s="310"/>
      <c r="G15" s="337"/>
    </row>
    <row r="16" spans="1:7" x14ac:dyDescent="0.25">
      <c r="A16" s="259" t="s">
        <v>271</v>
      </c>
      <c r="B16" s="327">
        <v>0.11320649260236997</v>
      </c>
      <c r="C16" s="324">
        <v>0.32848306554753498</v>
      </c>
      <c r="D16" s="332">
        <v>0.40031007882986758</v>
      </c>
      <c r="E16" s="332">
        <v>0.98</v>
      </c>
      <c r="F16" s="332">
        <v>0.20652409078123637</v>
      </c>
      <c r="G16" s="339"/>
    </row>
    <row r="17" spans="1:7" x14ac:dyDescent="0.25">
      <c r="A17" s="264" t="s">
        <v>272</v>
      </c>
      <c r="B17" s="328">
        <v>0.14222586545610205</v>
      </c>
      <c r="C17" s="326">
        <v>0.84576537061382784</v>
      </c>
      <c r="D17" s="333">
        <v>1.2414389090683629</v>
      </c>
      <c r="E17" s="346">
        <v>0</v>
      </c>
      <c r="F17" s="333">
        <v>0.68057814491929514</v>
      </c>
      <c r="G17" s="340"/>
    </row>
    <row r="19" spans="1:7" x14ac:dyDescent="0.25">
      <c r="A19" t="s">
        <v>314</v>
      </c>
    </row>
    <row r="20" spans="1:7" x14ac:dyDescent="0.25">
      <c r="A20" t="s">
        <v>322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1" t="s">
        <v>119</v>
      </c>
      <c r="B1" s="351"/>
      <c r="C1" s="351"/>
      <c r="D1" s="351"/>
      <c r="E1" s="351"/>
      <c r="F1" s="351"/>
      <c r="G1" s="269"/>
    </row>
    <row r="2" spans="1:7" ht="18.75" x14ac:dyDescent="0.25">
      <c r="A2" s="351" t="s">
        <v>261</v>
      </c>
      <c r="B2" s="351"/>
      <c r="C2" s="351"/>
      <c r="D2" s="351"/>
      <c r="E2" s="351"/>
      <c r="F2" s="351"/>
      <c r="G2" s="269"/>
    </row>
    <row r="3" spans="1:7" ht="18.75" x14ac:dyDescent="0.25">
      <c r="A3" s="351" t="s">
        <v>319</v>
      </c>
      <c r="B3" s="351"/>
      <c r="C3" s="351"/>
      <c r="D3" s="351"/>
      <c r="E3" s="351"/>
      <c r="F3" s="351"/>
      <c r="G3" s="269"/>
    </row>
    <row r="5" spans="1:7" x14ac:dyDescent="0.25">
      <c r="A5" s="356" t="s">
        <v>262</v>
      </c>
      <c r="B5" s="358" t="s">
        <v>263</v>
      </c>
      <c r="C5" s="358" t="s">
        <v>264</v>
      </c>
      <c r="D5" s="358" t="s">
        <v>1</v>
      </c>
      <c r="E5" s="358" t="s">
        <v>313</v>
      </c>
      <c r="F5" s="358" t="s">
        <v>320</v>
      </c>
      <c r="G5" s="334"/>
    </row>
    <row r="6" spans="1:7" x14ac:dyDescent="0.25">
      <c r="A6" s="357"/>
      <c r="B6" s="359"/>
      <c r="C6" s="359"/>
      <c r="D6" s="359"/>
      <c r="E6" s="359"/>
      <c r="F6" s="359"/>
      <c r="G6" s="334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27">
        <v>0.16659093776720432</v>
      </c>
      <c r="C8" s="324">
        <v>0.32789673907307815</v>
      </c>
      <c r="D8" s="330">
        <v>0.2784464473155791</v>
      </c>
      <c r="E8" s="341">
        <v>4.7000000000000002E-3</v>
      </c>
      <c r="F8" s="330">
        <v>0.10216873190997613</v>
      </c>
      <c r="G8" s="335"/>
    </row>
    <row r="9" spans="1:7" x14ac:dyDescent="0.25">
      <c r="A9" s="259" t="s">
        <v>266</v>
      </c>
      <c r="B9" s="327">
        <v>0.22965888586799876</v>
      </c>
      <c r="C9" s="324">
        <v>2.1725088885639279</v>
      </c>
      <c r="D9" s="330">
        <v>0.46292358615824653</v>
      </c>
      <c r="E9" s="341">
        <v>0.20699999999999999</v>
      </c>
      <c r="F9" s="330">
        <v>0.51102054413268183</v>
      </c>
      <c r="G9" s="335"/>
    </row>
    <row r="10" spans="1:7" x14ac:dyDescent="0.25">
      <c r="A10" s="261" t="s">
        <v>267</v>
      </c>
      <c r="B10" s="309"/>
      <c r="C10" s="309"/>
      <c r="D10" s="309"/>
      <c r="E10" s="342"/>
      <c r="F10" s="309"/>
      <c r="G10" s="336"/>
    </row>
    <row r="11" spans="1:7" x14ac:dyDescent="0.25">
      <c r="A11" s="256"/>
      <c r="B11" s="310"/>
      <c r="C11" s="310"/>
      <c r="D11" s="310"/>
      <c r="E11" s="343"/>
      <c r="F11" s="310"/>
      <c r="G11" s="337"/>
    </row>
    <row r="12" spans="1:7" x14ac:dyDescent="0.25">
      <c r="A12" s="259" t="s">
        <v>268</v>
      </c>
      <c r="B12" s="329">
        <v>1.5314508539259771E-2</v>
      </c>
      <c r="C12" s="325">
        <v>2.4217408097164005E-2</v>
      </c>
      <c r="D12" s="331">
        <v>1.7946723350069655E-2</v>
      </c>
      <c r="E12" s="344">
        <v>4.1000000000000002E-2</v>
      </c>
      <c r="F12" s="331">
        <v>1.6729411718442413E-2</v>
      </c>
      <c r="G12" s="338"/>
    </row>
    <row r="13" spans="1:7" x14ac:dyDescent="0.25">
      <c r="A13" s="259" t="s">
        <v>269</v>
      </c>
      <c r="B13" s="329">
        <v>0.13026745101239434</v>
      </c>
      <c r="C13" s="325">
        <v>5.7428738699716521E-2</v>
      </c>
      <c r="D13" s="331">
        <v>4.5035182056296343E-2</v>
      </c>
      <c r="E13" s="344">
        <v>4.2000000000000003E-2</v>
      </c>
      <c r="F13" s="331">
        <v>8.1004650136255948E-2</v>
      </c>
      <c r="G13" s="338"/>
    </row>
    <row r="14" spans="1:7" x14ac:dyDescent="0.25">
      <c r="A14" s="261" t="s">
        <v>270</v>
      </c>
      <c r="B14" s="309"/>
      <c r="C14" s="309"/>
      <c r="D14" s="309"/>
      <c r="E14" s="342"/>
      <c r="F14" s="309"/>
      <c r="G14" s="336"/>
    </row>
    <row r="15" spans="1:7" x14ac:dyDescent="0.25">
      <c r="A15" s="256"/>
      <c r="B15" s="310"/>
      <c r="C15" s="310"/>
      <c r="D15" s="310"/>
      <c r="E15" s="343"/>
      <c r="F15" s="310"/>
      <c r="G15" s="337"/>
    </row>
    <row r="16" spans="1:7" x14ac:dyDescent="0.25">
      <c r="A16" s="259" t="s">
        <v>271</v>
      </c>
      <c r="B16" s="327">
        <v>0.11604417236532065</v>
      </c>
      <c r="C16" s="324">
        <v>0.4216949326328065</v>
      </c>
      <c r="D16" s="332">
        <v>0.39850451426254496</v>
      </c>
      <c r="E16" s="341">
        <v>0.98</v>
      </c>
      <c r="F16" s="332">
        <v>0.20652409078123637</v>
      </c>
      <c r="G16" s="339"/>
    </row>
    <row r="17" spans="1:7" x14ac:dyDescent="0.25">
      <c r="A17" s="264" t="s">
        <v>272</v>
      </c>
      <c r="B17" s="328">
        <v>0.14837711854220645</v>
      </c>
      <c r="C17" s="326">
        <v>1.1288344545170745</v>
      </c>
      <c r="D17" s="333">
        <v>1.1638407095984029</v>
      </c>
      <c r="E17" s="345">
        <v>0</v>
      </c>
      <c r="F17" s="333">
        <v>0.68057814491929514</v>
      </c>
      <c r="G17" s="340"/>
    </row>
    <row r="19" spans="1:7" x14ac:dyDescent="0.25">
      <c r="A19" t="s">
        <v>314</v>
      </c>
    </row>
    <row r="20" spans="1:7" x14ac:dyDescent="0.25">
      <c r="A20" t="s">
        <v>322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1" t="s">
        <v>119</v>
      </c>
      <c r="B1" s="351"/>
      <c r="C1" s="351"/>
      <c r="D1" s="351"/>
    </row>
    <row r="2" spans="1:4" ht="18.75" x14ac:dyDescent="0.25">
      <c r="A2" s="351" t="s">
        <v>261</v>
      </c>
      <c r="B2" s="351"/>
      <c r="C2" s="351"/>
      <c r="D2" s="351"/>
    </row>
    <row r="3" spans="1:4" ht="18.75" x14ac:dyDescent="0.25">
      <c r="A3" s="351" t="s">
        <v>306</v>
      </c>
      <c r="B3" s="351"/>
      <c r="C3" s="351"/>
      <c r="D3" s="351"/>
    </row>
    <row r="5" spans="1:4" x14ac:dyDescent="0.25">
      <c r="A5" s="356" t="s">
        <v>262</v>
      </c>
      <c r="B5" s="358" t="s">
        <v>263</v>
      </c>
      <c r="C5" s="358" t="s">
        <v>264</v>
      </c>
      <c r="D5" s="358" t="s">
        <v>1</v>
      </c>
    </row>
    <row r="6" spans="1:4" x14ac:dyDescent="0.25">
      <c r="A6" s="357"/>
      <c r="B6" s="359"/>
      <c r="C6" s="359"/>
      <c r="D6" s="359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15">
        <v>0.33</v>
      </c>
      <c r="D8" s="319">
        <v>0.25280791243117962</v>
      </c>
    </row>
    <row r="9" spans="1:4" x14ac:dyDescent="0.25">
      <c r="A9" s="259" t="s">
        <v>266</v>
      </c>
      <c r="B9" s="260">
        <v>0.21071776778077889</v>
      </c>
      <c r="C9" s="315">
        <v>0.56000000000000005</v>
      </c>
      <c r="D9" s="319">
        <v>0.41346062012384538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1.6081926952776E-2</v>
      </c>
      <c r="C12" s="312">
        <v>0.05</v>
      </c>
      <c r="D12" s="320">
        <v>5.2403359258654574E-2</v>
      </c>
    </row>
    <row r="13" spans="1:4" x14ac:dyDescent="0.25">
      <c r="A13" s="259" t="s">
        <v>269</v>
      </c>
      <c r="B13" s="268">
        <v>0.12706483784308581</v>
      </c>
      <c r="C13" s="312">
        <v>0.13</v>
      </c>
      <c r="D13" s="320">
        <v>0.13486685488740824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0.13089626796314399</v>
      </c>
      <c r="C16" s="315">
        <v>0.38</v>
      </c>
      <c r="D16" s="319">
        <v>0.38855624906803687</v>
      </c>
    </row>
    <row r="17" spans="1:4" x14ac:dyDescent="0.25">
      <c r="A17" s="264" t="s">
        <v>272</v>
      </c>
      <c r="B17" s="317">
        <v>0.16163046172953038</v>
      </c>
      <c r="C17" s="318">
        <v>0.98</v>
      </c>
      <c r="D17" s="321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BS</vt:lpstr>
      <vt:lpstr>EU</vt:lpstr>
      <vt:lpstr>EU 1Q</vt:lpstr>
      <vt:lpstr>BS 1Q 2017</vt:lpstr>
      <vt:lpstr>Banco BS no usar</vt:lpstr>
      <vt:lpstr>ind dic 22</vt:lpstr>
      <vt:lpstr>ind dic jun 22</vt:lpstr>
      <vt:lpstr>Ind dic marz 22</vt:lpstr>
      <vt:lpstr>Ind Sept19</vt:lpstr>
      <vt:lpstr>Ind Jun19</vt:lpstr>
      <vt:lpstr>Ind Marz19</vt:lpstr>
      <vt:lpstr>EU!Área_de_impresión</vt:lpstr>
      <vt:lpstr>'ind dic 22'!Área_de_impresión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GONZALEZ, LIBNY</cp:lastModifiedBy>
  <cp:lastPrinted>2022-08-29T19:52:51Z</cp:lastPrinted>
  <dcterms:created xsi:type="dcterms:W3CDTF">2016-11-01T16:45:10Z</dcterms:created>
  <dcterms:modified xsi:type="dcterms:W3CDTF">2023-05-03T15:29:19Z</dcterms:modified>
</cp:coreProperties>
</file>